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D247" i="1"/>
  <c r="D145"/>
  <c r="C55"/>
  <c r="C408"/>
  <c r="D235"/>
  <c r="D320"/>
  <c r="D408"/>
  <c r="D367"/>
  <c r="C367"/>
  <c r="C324"/>
  <c r="D312"/>
  <c r="D217"/>
  <c r="D193"/>
  <c r="C249"/>
  <c r="D148"/>
  <c r="C98"/>
  <c r="D324" l="1"/>
  <c r="D98"/>
  <c r="C14"/>
</calcChain>
</file>

<file path=xl/sharedStrings.xml><?xml version="1.0" encoding="utf-8"?>
<sst xmlns="http://schemas.openxmlformats.org/spreadsheetml/2006/main" count="252" uniqueCount="207">
  <si>
    <t>WYSZCZEGÓLNIENIE</t>
  </si>
  <si>
    <t>PLAN</t>
  </si>
  <si>
    <t>WYKONANIE</t>
  </si>
  <si>
    <t>Udostępnienie Sali GOK, WDK, świetlic, organizacja wesel, imprez okolicznościawych, oozostałe przychody</t>
  </si>
  <si>
    <t>Wpływy z zabaw - bilety i inne</t>
  </si>
  <si>
    <t>Czynsz księgarnia</t>
  </si>
  <si>
    <t>Darowizny, odsetki bankowe i inne wpływy</t>
  </si>
  <si>
    <t>Korzystanie z hali sportowej, wpisowe</t>
  </si>
  <si>
    <t>Program przedszkolak i inne,</t>
  </si>
  <si>
    <t>R A Z E M</t>
  </si>
  <si>
    <t>Dotacja z Urzędu Gminy</t>
  </si>
  <si>
    <t>O GÓ Ł E M</t>
  </si>
  <si>
    <t>NAZWA KONTA</t>
  </si>
  <si>
    <t>KONTO</t>
  </si>
  <si>
    <t>430/1</t>
  </si>
  <si>
    <t>445/1</t>
  </si>
  <si>
    <t>* ZUS i Fundusz Pracy</t>
  </si>
  <si>
    <t>* ZFŚS</t>
  </si>
  <si>
    <t>411/1</t>
  </si>
  <si>
    <t>Zużycie materiałów</t>
  </si>
  <si>
    <t>* zakup opału</t>
  </si>
  <si>
    <t>* abonament RTV</t>
  </si>
  <si>
    <t>* organizacja biesiady powiatowej</t>
  </si>
  <si>
    <t>* organizacja festiwalu lata</t>
  </si>
  <si>
    <t>* zakup sprzętu nagłaśniającego</t>
  </si>
  <si>
    <t>450/1</t>
  </si>
  <si>
    <t>Ubezpieczenie budynków</t>
  </si>
  <si>
    <t>420/1</t>
  </si>
  <si>
    <t>Wynagrodzenia instruktorzy</t>
  </si>
  <si>
    <t>* instruktor karate WDK, Stowięcino</t>
  </si>
  <si>
    <t>* instruktor Break-Danc</t>
  </si>
  <si>
    <t>420/2</t>
  </si>
  <si>
    <t>Usługi obce</t>
  </si>
  <si>
    <t>* usługi muzyczne i inne</t>
  </si>
  <si>
    <t>* usługi telefoniczne, internet GOK, WDK</t>
  </si>
  <si>
    <t>* serwis oprogramowania</t>
  </si>
  <si>
    <t>* wywóz nieczystości GOK, WDK</t>
  </si>
  <si>
    <t>* konserwacja alarmu</t>
  </si>
  <si>
    <t>470/1</t>
  </si>
  <si>
    <t>Inne koszty</t>
  </si>
  <si>
    <t>* delegacje służbowe  krajowe</t>
  </si>
  <si>
    <t>* szkolenia pracowników i inne</t>
  </si>
  <si>
    <t>* ryczałt samochodowy</t>
  </si>
  <si>
    <t>* odsetki bankowe</t>
  </si>
  <si>
    <t xml:space="preserve">O G Ó Ł E M </t>
  </si>
  <si>
    <t>Załącznik Nr 2</t>
  </si>
  <si>
    <t>430/2</t>
  </si>
  <si>
    <t>Wynagrodzenia osobowe 3 etaty</t>
  </si>
  <si>
    <t>445/3</t>
  </si>
  <si>
    <t>Świadczenia pracownicze</t>
  </si>
  <si>
    <t>411/12</t>
  </si>
  <si>
    <t>* zakup oleju opałowego</t>
  </si>
  <si>
    <t>* zakup sprzętu</t>
  </si>
  <si>
    <t>420/5</t>
  </si>
  <si>
    <t>Energia elektryczna + woda</t>
  </si>
  <si>
    <t>O G Ó Ł E M</t>
  </si>
  <si>
    <t>Załącznik Nr 3</t>
  </si>
  <si>
    <t>430/4</t>
  </si>
  <si>
    <t>445/4</t>
  </si>
  <si>
    <t>* ZFSS</t>
  </si>
  <si>
    <t>419/13</t>
  </si>
  <si>
    <t>420/3</t>
  </si>
  <si>
    <t>* zakup drewna opałowego</t>
  </si>
  <si>
    <t>411/14</t>
  </si>
  <si>
    <t>Świetlica Ciemino</t>
  </si>
  <si>
    <t>411/15</t>
  </si>
  <si>
    <t>Świetlica Wykosowo</t>
  </si>
  <si>
    <t>* zakup środków czystości, materiałów na zajęcia świetlicowe</t>
  </si>
  <si>
    <t>411/13</t>
  </si>
  <si>
    <t>Świetlica Rzuszcze</t>
  </si>
  <si>
    <t>411/17</t>
  </si>
  <si>
    <t>Świetlica Cecenowo</t>
  </si>
  <si>
    <t>411/18</t>
  </si>
  <si>
    <t>411/19</t>
  </si>
  <si>
    <t>Świetlica Dargoleza</t>
  </si>
  <si>
    <t>411/20</t>
  </si>
  <si>
    <t>Świetlica Szczypkowice</t>
  </si>
  <si>
    <t>* zakup materiałów na zajęcia świetlicowe, środki czystości i inne</t>
  </si>
  <si>
    <t>411/22</t>
  </si>
  <si>
    <t>Świetlica Podole Wielkie</t>
  </si>
  <si>
    <t>411/23</t>
  </si>
  <si>
    <t>Świetlica Gorzyno</t>
  </si>
  <si>
    <t>411/24</t>
  </si>
  <si>
    <t>Świetlica Przebędowo</t>
  </si>
  <si>
    <t>411/25</t>
  </si>
  <si>
    <t>Świetlica Klęcino</t>
  </si>
  <si>
    <t>411/26</t>
  </si>
  <si>
    <t>Świetlica Wielka Wieś</t>
  </si>
  <si>
    <t>* instruktor plastyk GOK</t>
  </si>
  <si>
    <t>* instruktor nauki tańca GOK</t>
  </si>
  <si>
    <t xml:space="preserve">* zakup materiałów na zajęcia świetlicowe, środki czystości, </t>
  </si>
  <si>
    <t>411/27</t>
  </si>
  <si>
    <t>Świetlica Będziechowo</t>
  </si>
  <si>
    <t>411/28</t>
  </si>
  <si>
    <t>Świetlica Siodłonie</t>
  </si>
  <si>
    <t>411/29</t>
  </si>
  <si>
    <t>Świetlica Rumsko</t>
  </si>
  <si>
    <t>411/30</t>
  </si>
  <si>
    <t>Świetlica Chocmirówko</t>
  </si>
  <si>
    <t>411/31</t>
  </si>
  <si>
    <t>Świetlica Żoruchowo</t>
  </si>
  <si>
    <t>411/32</t>
  </si>
  <si>
    <t>411/33</t>
  </si>
  <si>
    <t>Świetlica Żelkowo</t>
  </si>
  <si>
    <t>Załącznik Nr 4</t>
  </si>
  <si>
    <t>Konto</t>
  </si>
  <si>
    <t>Nazwa konta</t>
  </si>
  <si>
    <t>Plan</t>
  </si>
  <si>
    <t>Wykonanie</t>
  </si>
  <si>
    <t>* zakup strojów i inne</t>
  </si>
  <si>
    <t>* ubezpieczenie, rejestracja i licencje zawodników</t>
  </si>
  <si>
    <t>419/4</t>
  </si>
  <si>
    <t>420/6</t>
  </si>
  <si>
    <t>* przewozy na mecze</t>
  </si>
  <si>
    <t>Załącznik Nr 5</t>
  </si>
  <si>
    <t xml:space="preserve">Z B I O R C Z O </t>
  </si>
  <si>
    <t>Wynagrodzenia osobowe</t>
  </si>
  <si>
    <t>Świadczenia pracownicze ZUS, Fundusz Pracy, ZFŚS</t>
  </si>
  <si>
    <t>Wynagrodzenia instruktorów</t>
  </si>
  <si>
    <t>Inne koszty: delegacje, szkolenia, ryczałt samochodowy, delegacje sędziowskie</t>
  </si>
  <si>
    <t>Wpływy własne</t>
  </si>
  <si>
    <t>Usługi ksero i upomienia</t>
  </si>
  <si>
    <t>Dotacja z Ministerstwa na zakup książek</t>
  </si>
  <si>
    <t>OGÓŁEM WPŁYWY</t>
  </si>
  <si>
    <t>430/3</t>
  </si>
  <si>
    <t>Wynagrodzenia osobowe  3 etaty</t>
  </si>
  <si>
    <t>445/2</t>
  </si>
  <si>
    <t>411/11</t>
  </si>
  <si>
    <t>* zakup książek</t>
  </si>
  <si>
    <t>420/4</t>
  </si>
  <si>
    <t>* usługi telefoniczne</t>
  </si>
  <si>
    <t>460/2</t>
  </si>
  <si>
    <r>
      <t>Inne koszty:</t>
    </r>
    <r>
      <rPr>
        <sz val="11"/>
        <color theme="1"/>
        <rFont val="Times New Roman"/>
        <family val="1"/>
        <charset val="238"/>
      </rPr>
      <t xml:space="preserve"> delegacje służbowe krajowe, szkolenia pracowników</t>
    </r>
  </si>
  <si>
    <t>OGÓŁEM</t>
  </si>
  <si>
    <t>Świetlica Izbica</t>
  </si>
  <si>
    <t>Energia elektryczna  + woda GOK, WDK</t>
  </si>
  <si>
    <t>Świetlica Wolinia</t>
  </si>
  <si>
    <t xml:space="preserve">Świadczenia pracownicze </t>
  </si>
  <si>
    <t>* zakup materiałów biurowych i inne</t>
  </si>
  <si>
    <t xml:space="preserve">* zakup farb na malowanie biblioteki i zakup karniszy </t>
  </si>
  <si>
    <t>* serwis programu mak+100</t>
  </si>
  <si>
    <t xml:space="preserve">* organizacja sylwestra </t>
  </si>
  <si>
    <t>* zakup mat.na kółko plastyczne</t>
  </si>
  <si>
    <t>* naprawa instalacji telefonicznej i inne</t>
  </si>
  <si>
    <t>* org.balu seniora</t>
  </si>
  <si>
    <t>*zakup nagród konkurs palmy i pisanki</t>
  </si>
  <si>
    <t xml:space="preserve">* organizacja ferii, konkursu kolędy - nagrody i inne </t>
  </si>
  <si>
    <t>* materiałów biurowych,  i inne</t>
  </si>
  <si>
    <t>*zakup środków czystości i odkurzacza</t>
  </si>
  <si>
    <t>* instruktor wokalny GOK, Klęcinianki</t>
  </si>
  <si>
    <t>* zakup materiałów na remonty, usuwanie      awarii i inne</t>
  </si>
  <si>
    <t>* usługi kominiarskie, przegląd techniczny GOK i inne</t>
  </si>
  <si>
    <t>* organizacja festiwalu lata  występy .usługa muzyczna i inne</t>
  </si>
  <si>
    <r>
      <t>*</t>
    </r>
    <r>
      <rPr>
        <b/>
        <sz val="12"/>
        <color theme="1"/>
        <rFont val="Times New Roman"/>
        <family val="1"/>
        <charset val="238"/>
      </rPr>
      <t>ubezpieczenie budynków</t>
    </r>
  </si>
  <si>
    <t>*org.imprez sportowych, zakup nagród</t>
  </si>
  <si>
    <t>* zakup środków czystości ,wywóz śmieci</t>
  </si>
  <si>
    <t>* delegacje  służbowe i inne</t>
  </si>
  <si>
    <t>Delegacje sędziowskie i składki</t>
  </si>
  <si>
    <t>* zakup paliwa ,nagród,piłek i inne</t>
  </si>
  <si>
    <t>* zakup siedzisk Szczypkowice</t>
  </si>
  <si>
    <t>* demontaż starych siedzisk</t>
  </si>
  <si>
    <t>* zakup materiałów przyłącze i ogrodzenie boiska Główczyce i inne</t>
  </si>
  <si>
    <t>* remonty szatni Główczyce i inne</t>
  </si>
  <si>
    <t>* wykonanie przeglądów 5 letnich budynków świetlic</t>
  </si>
  <si>
    <t>* zakup materiałów na zajęcia świetlicowe, i świetlówek</t>
  </si>
  <si>
    <t>* zakup środków czystości, materiałów na zajęcia świetlicowe uszczelnienie czopucha i inne</t>
  </si>
  <si>
    <t>* zakup ,  zakup materiałów na zajęcia świetlicowe, środki czystości i inne</t>
  </si>
  <si>
    <t>* zakup materiałów na zajęcia świetlicowe, środki czystości , remont i inne</t>
  </si>
  <si>
    <t>* wymiana i zakup gaśnic</t>
  </si>
  <si>
    <t>* zakup materiałów na zajęcia świetlicowe,  świetlówek i inne</t>
  </si>
  <si>
    <t>470/3</t>
  </si>
  <si>
    <t>DOCHODY GMINNEGO OŚRODKA KULTURY ZA  2015 R.</t>
  </si>
  <si>
    <t>WYDATKI GMINNEGO OŚRODKA KULTURY ZA  2015 R.</t>
  </si>
  <si>
    <t>WYDATKI HALI SPORTOWEJ ZA  2015 ROKU</t>
  </si>
  <si>
    <t>WYDATKI ŚWIETLIC WIEJSKICH ZA   2015 ROKU</t>
  </si>
  <si>
    <t>WYDATKI NA SPORT ZA  2015 ROKU</t>
  </si>
  <si>
    <t>WYDATKI BIBLIOTEKI ZA  2015 ROKU</t>
  </si>
  <si>
    <t>DOCHODY BIBLIOTEKI 92116 ZA  2015 ROKU</t>
  </si>
  <si>
    <t xml:space="preserve">                 23500,00                  13679,88</t>
  </si>
  <si>
    <t>* naprawa ksero i inne</t>
  </si>
  <si>
    <t>* konserwacja alarmu i inne</t>
  </si>
  <si>
    <t xml:space="preserve">*remonty, przeglądy budowlane i inne </t>
  </si>
  <si>
    <t xml:space="preserve">*organizacja dożynek Gminnych </t>
  </si>
  <si>
    <t>*organizacja wigilii</t>
  </si>
  <si>
    <t>*org.rajdu Maczuga Stolema</t>
  </si>
  <si>
    <t>załącznik nr  1</t>
  </si>
  <si>
    <t>* zakup kosiarki i naprawy</t>
  </si>
  <si>
    <t>*dozór techniczny , wywóz śnieci i inne</t>
  </si>
  <si>
    <t>Wynagrodzenia osobowe 10,5 etatu</t>
  </si>
  <si>
    <t>* wywóz śmieci</t>
  </si>
  <si>
    <t>* zakup materiałów na zajęcia świetlicowe</t>
  </si>
  <si>
    <t>* usługi kominiarskie i inne</t>
  </si>
  <si>
    <t>* zakup środków czystości   i inne</t>
  </si>
  <si>
    <t>* zakup drewna i węgla</t>
  </si>
  <si>
    <t>* zakup wegla ekogroszek i inne</t>
  </si>
  <si>
    <t>* zakup pompy do co</t>
  </si>
  <si>
    <t>* zakup farby i inne</t>
  </si>
  <si>
    <t>*naprawa dachu zakup paliwa do kosiarki i inne</t>
  </si>
  <si>
    <r>
      <t>*</t>
    </r>
    <r>
      <rPr>
        <sz val="12"/>
        <color theme="1"/>
        <rFont val="Times New Roman"/>
        <family val="1"/>
        <charset val="238"/>
      </rPr>
      <t xml:space="preserve">montaż instalacji grzewczej </t>
    </r>
  </si>
  <si>
    <t>* zakup materiałów elektrycznych i inne</t>
  </si>
  <si>
    <t>* zakup baterii,farb ,paliwa  i inne</t>
  </si>
  <si>
    <t>* zakup materiałów na zajęcia świetlicowe, środki czystości  i inne</t>
  </si>
  <si>
    <t>* wymiana pokrycia dachu i inne</t>
  </si>
  <si>
    <t>Wynagrodzenia osobowe 2 etaty</t>
  </si>
  <si>
    <t>Wynagrodzenia osobowe- GOK,WDK 7,5 etatu</t>
  </si>
  <si>
    <r>
      <t>*</t>
    </r>
    <r>
      <rPr>
        <i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wymiana sterownika pompy i naprawa telewizora,zakup i montaż bojlera</t>
    </r>
  </si>
  <si>
    <t>* zakup drewna, oprawy elektrycznewj i inne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</si>
</sst>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4" fontId="1" fillId="0" borderId="1" xfId="0" applyNumberFormat="1" applyFont="1" applyBorder="1"/>
    <xf numFmtId="4" fontId="3" fillId="0" borderId="1" xfId="0" applyNumberFormat="1" applyFont="1" applyBorder="1"/>
    <xf numFmtId="0" fontId="0" fillId="0" borderId="1" xfId="0" applyNumberFormat="1" applyBorder="1" applyAlignment="1">
      <alignment wrapText="1"/>
    </xf>
    <xf numFmtId="0" fontId="0" fillId="0" borderId="0" xfId="0" applyBorder="1" applyAlignment="1">
      <alignment horizontal="left"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4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4" fontId="5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/>
    <xf numFmtId="0" fontId="4" fillId="0" borderId="1" xfId="0" applyFont="1" applyBorder="1" applyAlignment="1">
      <alignment horizontal="center" wrapText="1"/>
    </xf>
    <xf numFmtId="4" fontId="4" fillId="0" borderId="1" xfId="0" applyNumberFormat="1" applyFont="1" applyBorder="1"/>
    <xf numFmtId="0" fontId="0" fillId="0" borderId="0" xfId="0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4" fontId="9" fillId="0" borderId="1" xfId="0" applyNumberFormat="1" applyFont="1" applyBorder="1"/>
    <xf numFmtId="0" fontId="0" fillId="0" borderId="0" xfId="0" applyNumberForma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>
      <alignment wrapText="1"/>
    </xf>
    <xf numFmtId="4" fontId="5" fillId="0" borderId="0" xfId="0" applyNumberFormat="1" applyFont="1" applyBorder="1"/>
    <xf numFmtId="0" fontId="4" fillId="0" borderId="0" xfId="0" applyNumberFormat="1" applyFont="1" applyBorder="1" applyAlignment="1">
      <alignment wrapText="1"/>
    </xf>
    <xf numFmtId="4" fontId="4" fillId="0" borderId="0" xfId="0" applyNumberFormat="1" applyFont="1" applyBorder="1"/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left" wrapText="1"/>
    </xf>
    <xf numFmtId="0" fontId="5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4" fontId="10" fillId="0" borderId="1" xfId="0" applyNumberFormat="1" applyFont="1" applyBorder="1"/>
    <xf numFmtId="0" fontId="5" fillId="0" borderId="2" xfId="0" applyFont="1" applyBorder="1" applyAlignment="1">
      <alignment wrapText="1"/>
    </xf>
    <xf numFmtId="4" fontId="5" fillId="0" borderId="2" xfId="0" applyNumberFormat="1" applyFont="1" applyBorder="1"/>
    <xf numFmtId="0" fontId="5" fillId="0" borderId="0" xfId="0" applyFont="1" applyBorder="1" applyAlignment="1">
      <alignment wrapText="1"/>
    </xf>
    <xf numFmtId="0" fontId="10" fillId="0" borderId="1" xfId="0" applyNumberFormat="1" applyFont="1" applyBorder="1" applyAlignment="1">
      <alignment wrapText="1"/>
    </xf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NumberFormat="1" applyFont="1" applyBorder="1" applyAlignment="1">
      <alignment horizontal="left" wrapText="1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3"/>
  <sheetViews>
    <sheetView tabSelected="1" view="pageLayout" workbookViewId="0">
      <selection activeCell="A4" sqref="A4"/>
    </sheetView>
  </sheetViews>
  <sheetFormatPr defaultRowHeight="15"/>
  <cols>
    <col min="1" max="1" width="9.42578125" customWidth="1"/>
    <col min="2" max="2" width="36.28515625" customWidth="1"/>
    <col min="3" max="4" width="18.28515625" customWidth="1"/>
  </cols>
  <sheetData>
    <row r="1" spans="1:4" ht="8.25" customHeight="1"/>
    <row r="2" spans="1:4" ht="24.75" customHeight="1">
      <c r="A2" s="37"/>
      <c r="B2" s="55" t="s">
        <v>171</v>
      </c>
      <c r="C2" s="56"/>
      <c r="D2" s="56"/>
    </row>
    <row r="3" spans="1:4" ht="15" customHeight="1">
      <c r="A3" s="37"/>
      <c r="B3" s="37"/>
      <c r="C3" s="37"/>
      <c r="D3" s="37"/>
    </row>
    <row r="4" spans="1:4">
      <c r="A4" s="2"/>
      <c r="B4" s="2"/>
      <c r="C4" s="2"/>
      <c r="D4" s="2"/>
    </row>
    <row r="5" spans="1:4">
      <c r="A5" s="2"/>
      <c r="B5" s="3" t="s">
        <v>0</v>
      </c>
      <c r="C5" s="3" t="s">
        <v>1</v>
      </c>
      <c r="D5" s="3" t="s">
        <v>2</v>
      </c>
    </row>
    <row r="6" spans="1:4" ht="45" customHeight="1">
      <c r="A6" s="2"/>
      <c r="B6" s="4" t="s">
        <v>3</v>
      </c>
      <c r="C6" s="5">
        <v>41500</v>
      </c>
      <c r="D6" s="5">
        <v>41204</v>
      </c>
    </row>
    <row r="7" spans="1:4">
      <c r="A7" s="2"/>
      <c r="B7" s="4" t="s">
        <v>4</v>
      </c>
      <c r="C7" s="5">
        <v>5000</v>
      </c>
      <c r="D7" s="5">
        <v>4500</v>
      </c>
    </row>
    <row r="8" spans="1:4">
      <c r="A8" s="2"/>
      <c r="B8" s="4" t="s">
        <v>5</v>
      </c>
      <c r="C8" s="5">
        <v>11500</v>
      </c>
      <c r="D8" s="5">
        <v>11213</v>
      </c>
    </row>
    <row r="9" spans="1:4" ht="28.5" customHeight="1">
      <c r="A9" s="2"/>
      <c r="B9" s="4" t="s">
        <v>6</v>
      </c>
      <c r="C9" s="5">
        <v>54500</v>
      </c>
      <c r="D9" s="5">
        <v>54428.55</v>
      </c>
    </row>
    <row r="10" spans="1:4">
      <c r="A10" s="2"/>
      <c r="B10" s="4" t="s">
        <v>7</v>
      </c>
      <c r="C10" s="5">
        <v>6150</v>
      </c>
      <c r="D10" s="5">
        <v>6150</v>
      </c>
    </row>
    <row r="11" spans="1:4">
      <c r="A11" s="2"/>
      <c r="B11" s="4" t="s">
        <v>8</v>
      </c>
      <c r="C11" s="5">
        <v>16500</v>
      </c>
      <c r="D11" s="5">
        <v>16323.02</v>
      </c>
    </row>
    <row r="12" spans="1:4">
      <c r="A12" s="2"/>
      <c r="B12" s="7" t="s">
        <v>9</v>
      </c>
      <c r="C12" s="8">
        <v>135150</v>
      </c>
      <c r="D12" s="8">
        <v>133818.57</v>
      </c>
    </row>
    <row r="13" spans="1:4">
      <c r="A13" s="2"/>
      <c r="B13" s="4" t="s">
        <v>10</v>
      </c>
      <c r="C13" s="5">
        <v>1210150</v>
      </c>
      <c r="D13" s="5">
        <v>1210150</v>
      </c>
    </row>
    <row r="14" spans="1:4">
      <c r="A14" s="2"/>
      <c r="B14" s="7" t="s">
        <v>11</v>
      </c>
      <c r="C14" s="9">
        <f>C12+C13</f>
        <v>1345300</v>
      </c>
      <c r="D14" s="9">
        <v>1343968.57</v>
      </c>
    </row>
    <row r="15" spans="1:4">
      <c r="A15" s="2"/>
      <c r="B15" s="4"/>
      <c r="C15" s="5"/>
      <c r="D15" s="5"/>
    </row>
    <row r="16" spans="1:4">
      <c r="A16" s="2"/>
      <c r="B16" s="4"/>
      <c r="C16" s="5"/>
      <c r="D16" s="5"/>
    </row>
    <row r="17" spans="1:4">
      <c r="A17" s="2"/>
      <c r="B17" s="4"/>
      <c r="C17" s="5"/>
      <c r="D17" s="5"/>
    </row>
    <row r="18" spans="1:4">
      <c r="A18" s="2"/>
      <c r="B18" s="4"/>
      <c r="C18" s="5"/>
      <c r="D18" s="5"/>
    </row>
    <row r="50" spans="1:4" ht="18.75">
      <c r="B50" s="58" t="s">
        <v>185</v>
      </c>
      <c r="C50" s="58"/>
      <c r="D50" s="58"/>
    </row>
    <row r="51" spans="1:4" ht="18.75">
      <c r="B51" s="59" t="s">
        <v>172</v>
      </c>
      <c r="C51" s="60"/>
      <c r="D51" s="60"/>
    </row>
    <row r="52" spans="1:4">
      <c r="B52" s="2"/>
      <c r="C52" s="2"/>
      <c r="D52" s="2"/>
    </row>
    <row r="53" spans="1:4" ht="15.75">
      <c r="A53" s="14" t="s">
        <v>13</v>
      </c>
      <c r="B53" s="14" t="s">
        <v>12</v>
      </c>
      <c r="C53" s="14" t="s">
        <v>1</v>
      </c>
      <c r="D53" s="14" t="s">
        <v>2</v>
      </c>
    </row>
    <row r="54" spans="1:4" ht="31.5">
      <c r="A54" s="15" t="s">
        <v>14</v>
      </c>
      <c r="B54" s="16" t="s">
        <v>204</v>
      </c>
      <c r="C54" s="17">
        <v>282350</v>
      </c>
      <c r="D54" s="17">
        <v>273399.03999999998</v>
      </c>
    </row>
    <row r="55" spans="1:4" ht="15.75">
      <c r="A55" s="15" t="s">
        <v>15</v>
      </c>
      <c r="B55" s="16" t="s">
        <v>137</v>
      </c>
      <c r="C55" s="17">
        <f>C56+C57</f>
        <v>58300</v>
      </c>
      <c r="D55" s="17">
        <v>57458.73</v>
      </c>
    </row>
    <row r="56" spans="1:4" ht="15.75">
      <c r="A56" s="15"/>
      <c r="B56" s="15" t="s">
        <v>16</v>
      </c>
      <c r="C56" s="18">
        <v>50300</v>
      </c>
      <c r="D56" s="18">
        <v>49458.73</v>
      </c>
    </row>
    <row r="57" spans="1:4" ht="15.75">
      <c r="A57" s="15"/>
      <c r="B57" s="15" t="s">
        <v>17</v>
      </c>
      <c r="C57" s="18">
        <v>8000</v>
      </c>
      <c r="D57" s="18">
        <v>8000</v>
      </c>
    </row>
    <row r="58" spans="1:4" ht="15.75">
      <c r="A58" s="15" t="s">
        <v>18</v>
      </c>
      <c r="B58" s="16" t="s">
        <v>19</v>
      </c>
      <c r="C58" s="17">
        <v>173000</v>
      </c>
      <c r="D58" s="17">
        <v>172515.14</v>
      </c>
    </row>
    <row r="59" spans="1:4" ht="15.75">
      <c r="A59" s="15"/>
      <c r="B59" s="15" t="s">
        <v>20</v>
      </c>
      <c r="C59" s="18"/>
      <c r="D59" s="18">
        <v>32340.639999999999</v>
      </c>
    </row>
    <row r="60" spans="1:4" ht="15.75">
      <c r="A60" s="15"/>
      <c r="B60" s="15" t="s">
        <v>147</v>
      </c>
      <c r="C60" s="18"/>
      <c r="D60" s="18">
        <v>1792.55</v>
      </c>
    </row>
    <row r="61" spans="1:4" ht="15.75">
      <c r="A61" s="15"/>
      <c r="B61" s="15" t="s">
        <v>21</v>
      </c>
      <c r="C61" s="18"/>
      <c r="D61" s="18">
        <v>1771.2</v>
      </c>
    </row>
    <row r="62" spans="1:4" ht="15.75">
      <c r="A62" s="15"/>
      <c r="B62" s="15" t="s">
        <v>22</v>
      </c>
      <c r="C62" s="18"/>
      <c r="D62" s="18">
        <v>4013.59</v>
      </c>
    </row>
    <row r="63" spans="1:4" ht="15.75">
      <c r="A63" s="15"/>
      <c r="B63" s="15" t="s">
        <v>141</v>
      </c>
      <c r="C63" s="18"/>
      <c r="D63" s="18">
        <v>9377.3799999999992</v>
      </c>
    </row>
    <row r="64" spans="1:4" ht="31.5">
      <c r="A64" s="15"/>
      <c r="B64" s="15" t="s">
        <v>150</v>
      </c>
      <c r="C64" s="18"/>
      <c r="D64" s="18">
        <v>7470.48</v>
      </c>
    </row>
    <row r="65" spans="1:4" ht="31.5">
      <c r="A65" s="15"/>
      <c r="B65" s="15" t="s">
        <v>146</v>
      </c>
      <c r="C65" s="18"/>
      <c r="D65" s="18">
        <v>4292.29</v>
      </c>
    </row>
    <row r="66" spans="1:4" ht="15.75">
      <c r="A66" s="15"/>
      <c r="B66" s="15" t="s">
        <v>182</v>
      </c>
      <c r="C66" s="18"/>
      <c r="D66" s="18">
        <v>45109.43</v>
      </c>
    </row>
    <row r="67" spans="1:4" ht="15.75">
      <c r="A67" s="15"/>
      <c r="B67" s="15" t="s">
        <v>142</v>
      </c>
      <c r="C67" s="18"/>
      <c r="D67" s="18">
        <v>278.10000000000002</v>
      </c>
    </row>
    <row r="68" spans="1:4" ht="15.75">
      <c r="A68" s="15"/>
      <c r="B68" s="15" t="s">
        <v>184</v>
      </c>
      <c r="C68" s="18"/>
      <c r="D68" s="18">
        <v>4790.5</v>
      </c>
    </row>
    <row r="69" spans="1:4" ht="15.75">
      <c r="A69" s="15"/>
      <c r="B69" s="15" t="s">
        <v>23</v>
      </c>
      <c r="C69" s="18"/>
      <c r="D69" s="18">
        <v>43483.83</v>
      </c>
    </row>
    <row r="70" spans="1:4" ht="15.75">
      <c r="A70" s="15"/>
      <c r="B70" s="15" t="s">
        <v>143</v>
      </c>
      <c r="C70" s="18"/>
      <c r="D70" s="18">
        <v>1630.34</v>
      </c>
    </row>
    <row r="71" spans="1:4" ht="15.75">
      <c r="A71" s="15"/>
      <c r="B71" s="15" t="s">
        <v>183</v>
      </c>
      <c r="C71" s="18"/>
      <c r="D71" s="18">
        <v>6842.2</v>
      </c>
    </row>
    <row r="72" spans="1:4" ht="15.75">
      <c r="A72" s="15"/>
      <c r="B72" s="15" t="s">
        <v>144</v>
      </c>
      <c r="C72" s="18"/>
      <c r="D72" s="18">
        <v>1610.78</v>
      </c>
    </row>
    <row r="73" spans="1:4" ht="15.75">
      <c r="A73" s="15"/>
      <c r="B73" s="15" t="s">
        <v>145</v>
      </c>
      <c r="C73" s="18"/>
      <c r="D73" s="18">
        <v>4258.09</v>
      </c>
    </row>
    <row r="74" spans="1:4" ht="15.75">
      <c r="A74" s="15"/>
      <c r="B74" s="15" t="s">
        <v>148</v>
      </c>
      <c r="C74" s="18"/>
      <c r="D74" s="18">
        <v>2341.77</v>
      </c>
    </row>
    <row r="75" spans="1:4" ht="15.75">
      <c r="A75" s="15"/>
      <c r="B75" s="15" t="s">
        <v>24</v>
      </c>
      <c r="C75" s="18"/>
      <c r="D75" s="18">
        <v>1111.97</v>
      </c>
    </row>
    <row r="76" spans="1:4" ht="15.75">
      <c r="A76" s="15" t="s">
        <v>25</v>
      </c>
      <c r="B76" s="16" t="s">
        <v>26</v>
      </c>
      <c r="C76" s="17">
        <v>19000</v>
      </c>
      <c r="D76" s="17">
        <v>15202</v>
      </c>
    </row>
    <row r="77" spans="1:4" ht="15.75">
      <c r="A77" s="15" t="s">
        <v>27</v>
      </c>
      <c r="B77" s="16" t="s">
        <v>28</v>
      </c>
      <c r="C77" s="17">
        <v>52000</v>
      </c>
      <c r="D77" s="17">
        <v>46511</v>
      </c>
    </row>
    <row r="78" spans="1:4" ht="15.75">
      <c r="A78" s="15"/>
      <c r="B78" s="15" t="s">
        <v>88</v>
      </c>
      <c r="C78" s="18"/>
      <c r="D78" s="18">
        <v>6100</v>
      </c>
    </row>
    <row r="79" spans="1:4" ht="15.75">
      <c r="A79" s="15"/>
      <c r="B79" s="15" t="s">
        <v>149</v>
      </c>
      <c r="C79" s="18"/>
      <c r="D79" s="18">
        <v>17155</v>
      </c>
    </row>
    <row r="80" spans="1:4" ht="15.75">
      <c r="A80" s="15"/>
      <c r="B80" s="15" t="s">
        <v>89</v>
      </c>
      <c r="C80" s="18"/>
      <c r="D80" s="18">
        <v>4466</v>
      </c>
    </row>
    <row r="81" spans="1:4" ht="15.75">
      <c r="A81" s="15"/>
      <c r="B81" s="15" t="s">
        <v>29</v>
      </c>
      <c r="C81" s="18"/>
      <c r="D81" s="18">
        <v>10000</v>
      </c>
    </row>
    <row r="82" spans="1:4" ht="15.75">
      <c r="A82" s="15"/>
      <c r="B82" s="15" t="s">
        <v>30</v>
      </c>
      <c r="C82" s="18"/>
      <c r="D82" s="18">
        <v>8790</v>
      </c>
    </row>
    <row r="83" spans="1:4" ht="15.75">
      <c r="A83" s="15" t="s">
        <v>31</v>
      </c>
      <c r="B83" s="16" t="s">
        <v>32</v>
      </c>
      <c r="C83" s="17">
        <v>70000</v>
      </c>
      <c r="D83" s="17">
        <v>69871.820000000007</v>
      </c>
    </row>
    <row r="84" spans="1:4" ht="15.75">
      <c r="A84" s="15"/>
      <c r="B84" s="15" t="s">
        <v>33</v>
      </c>
      <c r="C84" s="18"/>
      <c r="D84" s="18">
        <v>22285</v>
      </c>
    </row>
    <row r="85" spans="1:4" ht="15" customHeight="1">
      <c r="A85" s="15"/>
      <c r="B85" s="15" t="s">
        <v>34</v>
      </c>
      <c r="C85" s="18"/>
      <c r="D85" s="18">
        <v>4659.7</v>
      </c>
    </row>
    <row r="86" spans="1:4" ht="15.75">
      <c r="A86" s="15"/>
      <c r="B86" s="15" t="s">
        <v>35</v>
      </c>
      <c r="C86" s="18"/>
      <c r="D86" s="18">
        <v>1894.2</v>
      </c>
    </row>
    <row r="87" spans="1:4" ht="15.75">
      <c r="A87" s="15"/>
      <c r="B87" s="15" t="s">
        <v>36</v>
      </c>
      <c r="C87" s="18"/>
      <c r="D87" s="18">
        <v>6088.67</v>
      </c>
    </row>
    <row r="88" spans="1:4" ht="31.5">
      <c r="A88" s="19"/>
      <c r="B88" s="15" t="s">
        <v>151</v>
      </c>
      <c r="C88" s="18"/>
      <c r="D88" s="18">
        <v>9730.4</v>
      </c>
    </row>
    <row r="89" spans="1:4" ht="31.5">
      <c r="A89" s="19"/>
      <c r="B89" s="15" t="s">
        <v>152</v>
      </c>
      <c r="C89" s="18"/>
      <c r="D89" s="18">
        <v>11336</v>
      </c>
    </row>
    <row r="90" spans="1:4" ht="15.75">
      <c r="A90" s="19"/>
      <c r="B90" s="15" t="s">
        <v>181</v>
      </c>
      <c r="C90" s="18"/>
      <c r="D90" s="18">
        <v>11497.85</v>
      </c>
    </row>
    <row r="91" spans="1:4" ht="15.75">
      <c r="A91" s="19"/>
      <c r="B91" s="15" t="s">
        <v>180</v>
      </c>
      <c r="C91" s="18"/>
      <c r="D91" s="18">
        <v>2380</v>
      </c>
    </row>
    <row r="92" spans="1:4" ht="31.5">
      <c r="A92" s="19">
        <v>419.1</v>
      </c>
      <c r="B92" s="16" t="s">
        <v>135</v>
      </c>
      <c r="C92" s="17">
        <v>15000</v>
      </c>
      <c r="D92" s="17">
        <v>12383.59</v>
      </c>
    </row>
    <row r="93" spans="1:4" ht="15.75">
      <c r="A93" s="19" t="s">
        <v>38</v>
      </c>
      <c r="B93" s="16" t="s">
        <v>39</v>
      </c>
      <c r="C93" s="17">
        <v>7200</v>
      </c>
      <c r="D93" s="17">
        <v>6185.21</v>
      </c>
    </row>
    <row r="94" spans="1:4" ht="15.75">
      <c r="A94" s="19"/>
      <c r="B94" s="15" t="s">
        <v>40</v>
      </c>
      <c r="C94" s="18"/>
      <c r="D94" s="18">
        <v>2303.65</v>
      </c>
    </row>
    <row r="95" spans="1:4" ht="15.75">
      <c r="A95" s="20"/>
      <c r="B95" s="21" t="s">
        <v>41</v>
      </c>
      <c r="C95" s="22"/>
      <c r="D95" s="22">
        <v>550.19000000000005</v>
      </c>
    </row>
    <row r="96" spans="1:4" ht="15.75">
      <c r="A96" s="20"/>
      <c r="B96" s="21" t="s">
        <v>42</v>
      </c>
      <c r="C96" s="22"/>
      <c r="D96" s="22">
        <v>2719.95</v>
      </c>
    </row>
    <row r="97" spans="1:4" ht="15.75">
      <c r="A97" s="20"/>
      <c r="B97" s="21" t="s">
        <v>43</v>
      </c>
      <c r="C97" s="22"/>
      <c r="D97" s="22">
        <v>611.41999999999996</v>
      </c>
    </row>
    <row r="98" spans="1:4" ht="15.75">
      <c r="A98" s="20"/>
      <c r="B98" s="23" t="s">
        <v>44</v>
      </c>
      <c r="C98" s="24">
        <f>C54+C55+C58+C76+C77+C83+C92+C93</f>
        <v>676850</v>
      </c>
      <c r="D98" s="24">
        <f>D54+D55+D58+D76+D77+D83+D92+D93</f>
        <v>653526.52999999991</v>
      </c>
    </row>
    <row r="99" spans="1:4">
      <c r="A99" s="25"/>
      <c r="B99" s="12"/>
      <c r="C99" s="13"/>
      <c r="D99" s="13"/>
    </row>
    <row r="100" spans="1:4">
      <c r="A100" s="25"/>
      <c r="B100" s="12"/>
      <c r="C100" s="13"/>
      <c r="D100" s="13"/>
    </row>
    <row r="101" spans="1:4">
      <c r="A101" s="25"/>
      <c r="B101" s="12"/>
      <c r="C101" s="13"/>
      <c r="D101" s="13"/>
    </row>
    <row r="102" spans="1:4">
      <c r="A102" s="25"/>
      <c r="B102" s="12"/>
      <c r="C102" s="13"/>
      <c r="D102" s="13"/>
    </row>
    <row r="103" spans="1:4">
      <c r="B103" s="2"/>
      <c r="C103" s="2"/>
      <c r="D103" s="2"/>
    </row>
    <row r="104" spans="1:4">
      <c r="B104" s="2"/>
      <c r="C104" s="2"/>
      <c r="D104" s="2"/>
    </row>
    <row r="105" spans="1:4">
      <c r="B105" s="2"/>
      <c r="C105" s="2"/>
      <c r="D105" s="2"/>
    </row>
    <row r="106" spans="1:4">
      <c r="B106" s="2"/>
      <c r="C106" s="2"/>
      <c r="D106" s="2"/>
    </row>
    <row r="107" spans="1:4">
      <c r="B107" s="2"/>
      <c r="C107" s="2"/>
      <c r="D107" s="2"/>
    </row>
    <row r="108" spans="1:4">
      <c r="B108" s="2"/>
      <c r="C108" s="2"/>
      <c r="D108" s="2"/>
    </row>
    <row r="109" spans="1:4">
      <c r="B109" s="2"/>
      <c r="C109" s="2"/>
      <c r="D109" s="2"/>
    </row>
    <row r="110" spans="1:4">
      <c r="B110" s="2"/>
      <c r="C110" s="2"/>
      <c r="D110" s="2"/>
    </row>
    <row r="111" spans="1:4">
      <c r="B111" s="2"/>
      <c r="C111" s="2"/>
      <c r="D111" s="2"/>
    </row>
    <row r="112" spans="1:4">
      <c r="B112" s="2"/>
      <c r="C112" s="2"/>
      <c r="D112" s="2"/>
    </row>
    <row r="113" spans="2:4">
      <c r="B113" s="2"/>
      <c r="C113" s="2"/>
      <c r="D113" s="2"/>
    </row>
    <row r="114" spans="2:4">
      <c r="B114" s="2"/>
      <c r="C114" s="2"/>
      <c r="D114" s="2"/>
    </row>
    <row r="115" spans="2:4">
      <c r="B115" s="2"/>
      <c r="C115" s="2"/>
      <c r="D115" s="2"/>
    </row>
    <row r="116" spans="2:4">
      <c r="B116" s="2"/>
      <c r="C116" s="2"/>
      <c r="D116" s="2"/>
    </row>
    <row r="117" spans="2:4">
      <c r="B117" s="2"/>
      <c r="C117" s="2"/>
      <c r="D117" s="2"/>
    </row>
    <row r="118" spans="2:4">
      <c r="B118" s="2"/>
      <c r="C118" s="2"/>
      <c r="D118" s="2"/>
    </row>
    <row r="119" spans="2:4">
      <c r="B119" s="2"/>
      <c r="C119" s="2"/>
      <c r="D119" s="2"/>
    </row>
    <row r="120" spans="2:4">
      <c r="B120" s="2"/>
      <c r="C120" s="2"/>
      <c r="D120" s="2"/>
    </row>
    <row r="121" spans="2:4">
      <c r="B121" s="2"/>
      <c r="C121" s="2"/>
      <c r="D121" s="2"/>
    </row>
    <row r="122" spans="2:4">
      <c r="B122" s="2"/>
      <c r="C122" s="2"/>
      <c r="D122" s="2"/>
    </row>
    <row r="123" spans="2:4">
      <c r="B123" s="2"/>
      <c r="C123" s="2"/>
      <c r="D123" s="2"/>
    </row>
    <row r="124" spans="2:4">
      <c r="B124" s="2"/>
      <c r="C124" s="2"/>
      <c r="D124" s="2"/>
    </row>
    <row r="125" spans="2:4">
      <c r="B125" s="2"/>
      <c r="C125" s="2"/>
      <c r="D125" s="2"/>
    </row>
    <row r="126" spans="2:4">
      <c r="B126" s="2"/>
      <c r="C126" s="2"/>
      <c r="D126" s="2"/>
    </row>
    <row r="127" spans="2:4">
      <c r="B127" s="2"/>
      <c r="C127" s="2"/>
      <c r="D127" s="2"/>
    </row>
    <row r="128" spans="2:4">
      <c r="B128" s="2"/>
      <c r="C128" s="2"/>
      <c r="D128" s="2"/>
    </row>
    <row r="129" spans="1:4">
      <c r="B129" s="2"/>
      <c r="C129" s="2"/>
      <c r="D129" s="2"/>
    </row>
    <row r="130" spans="1:4">
      <c r="B130" s="2"/>
      <c r="C130" s="2"/>
      <c r="D130" s="2"/>
    </row>
    <row r="131" spans="1:4">
      <c r="B131" s="2"/>
      <c r="C131" s="2"/>
      <c r="D131" s="2"/>
    </row>
    <row r="132" spans="1:4">
      <c r="B132" s="2"/>
      <c r="C132" s="2"/>
      <c r="D132" s="2"/>
    </row>
    <row r="133" spans="1:4">
      <c r="B133" s="2"/>
      <c r="C133" s="2"/>
      <c r="D133" s="2"/>
    </row>
    <row r="134" spans="1:4" ht="78" customHeight="1">
      <c r="B134" s="2"/>
      <c r="C134" s="2"/>
      <c r="D134" s="2"/>
    </row>
    <row r="135" spans="1:4" ht="78" customHeight="1">
      <c r="B135" s="2"/>
      <c r="C135" s="2"/>
      <c r="D135" s="2"/>
    </row>
    <row r="136" spans="1:4" ht="78" customHeight="1">
      <c r="B136" s="61" t="s">
        <v>45</v>
      </c>
      <c r="C136" s="61"/>
      <c r="D136" s="61"/>
    </row>
    <row r="137" spans="1:4" ht="78" customHeight="1">
      <c r="B137" s="2"/>
      <c r="C137" s="2"/>
      <c r="D137" s="2"/>
    </row>
    <row r="138" spans="1:4" ht="15" customHeight="1">
      <c r="B138" s="55" t="s">
        <v>173</v>
      </c>
      <c r="C138" s="56"/>
      <c r="D138" s="56"/>
    </row>
    <row r="139" spans="1:4" ht="15" customHeight="1">
      <c r="B139" s="53"/>
      <c r="C139" s="54"/>
      <c r="D139" s="54"/>
    </row>
    <row r="140" spans="1:4" ht="15" customHeight="1">
      <c r="B140" s="53"/>
      <c r="C140" s="54"/>
      <c r="D140" s="54"/>
    </row>
    <row r="141" spans="1:4" ht="15" customHeight="1">
      <c r="B141" s="53"/>
      <c r="C141" s="54"/>
      <c r="D141" s="54"/>
    </row>
    <row r="142" spans="1:4" ht="24" customHeight="1">
      <c r="A142" s="21" t="s">
        <v>46</v>
      </c>
      <c r="B142" s="26" t="s">
        <v>203</v>
      </c>
      <c r="C142" s="24">
        <v>62900</v>
      </c>
      <c r="D142" s="24">
        <v>47820.51</v>
      </c>
    </row>
    <row r="143" spans="1:4" ht="1.5" hidden="1" customHeight="1">
      <c r="A143" s="21"/>
      <c r="B143" s="26" t="s">
        <v>47</v>
      </c>
      <c r="D143" s="24">
        <v>24420.51</v>
      </c>
    </row>
    <row r="144" spans="1:4" ht="1.5" customHeight="1">
      <c r="C144" s="24"/>
    </row>
    <row r="145" spans="1:4" ht="15.75">
      <c r="A145" s="21" t="s">
        <v>48</v>
      </c>
      <c r="B145" s="26" t="s">
        <v>49</v>
      </c>
      <c r="C145" s="24">
        <v>16800</v>
      </c>
      <c r="D145" s="24">
        <f>D146+D147</f>
        <v>11207.9</v>
      </c>
    </row>
    <row r="146" spans="1:4" ht="15.75">
      <c r="A146" s="21"/>
      <c r="B146" s="21" t="s">
        <v>16</v>
      </c>
      <c r="C146" s="22">
        <v>13500</v>
      </c>
      <c r="D146" s="22">
        <v>7907.9</v>
      </c>
    </row>
    <row r="147" spans="1:4" ht="15.75">
      <c r="A147" s="21"/>
      <c r="B147" s="21" t="s">
        <v>17</v>
      </c>
      <c r="C147" s="22">
        <v>3300</v>
      </c>
      <c r="D147" s="22">
        <v>3300</v>
      </c>
    </row>
    <row r="148" spans="1:4" ht="15.75">
      <c r="A148" s="21" t="s">
        <v>50</v>
      </c>
      <c r="B148" s="26" t="s">
        <v>19</v>
      </c>
      <c r="C148" s="24">
        <v>58500</v>
      </c>
      <c r="D148" s="24">
        <f>D149+D150+D151+D152+D153</f>
        <v>44188.09</v>
      </c>
    </row>
    <row r="149" spans="1:4" ht="15.75">
      <c r="A149" s="21"/>
      <c r="B149" s="21" t="s">
        <v>51</v>
      </c>
      <c r="C149" s="22"/>
      <c r="D149" s="22">
        <v>40290</v>
      </c>
    </row>
    <row r="150" spans="1:4" ht="15.75">
      <c r="A150" s="21"/>
      <c r="B150" s="21" t="s">
        <v>52</v>
      </c>
      <c r="C150" s="22"/>
      <c r="D150" s="22">
        <v>1484.96</v>
      </c>
    </row>
    <row r="151" spans="1:4" ht="31.5">
      <c r="A151" s="21"/>
      <c r="B151" s="21" t="s">
        <v>155</v>
      </c>
      <c r="C151" s="22"/>
      <c r="D151" s="22">
        <v>307.25</v>
      </c>
    </row>
    <row r="152" spans="1:4" ht="15.75">
      <c r="A152" s="21"/>
      <c r="B152" s="21" t="s">
        <v>154</v>
      </c>
      <c r="C152" s="22"/>
      <c r="D152" s="22">
        <v>1069.52</v>
      </c>
    </row>
    <row r="153" spans="1:4" ht="15.75">
      <c r="A153" s="21"/>
      <c r="B153" s="21" t="s">
        <v>186</v>
      </c>
      <c r="C153" s="22"/>
      <c r="D153" s="22">
        <v>1036.3599999999999</v>
      </c>
    </row>
    <row r="154" spans="1:4" ht="15.75">
      <c r="A154" s="27">
        <v>419.12</v>
      </c>
      <c r="B154" s="26" t="s">
        <v>54</v>
      </c>
      <c r="C154" s="24">
        <v>25000</v>
      </c>
      <c r="D154" s="24">
        <v>19622.900000000001</v>
      </c>
    </row>
    <row r="155" spans="1:4" ht="15.75">
      <c r="A155" s="27" t="s">
        <v>53</v>
      </c>
      <c r="B155" s="26" t="s">
        <v>32</v>
      </c>
      <c r="C155" s="24">
        <v>4100</v>
      </c>
      <c r="D155" s="24">
        <v>3833.88</v>
      </c>
    </row>
    <row r="156" spans="1:4" ht="15.75">
      <c r="A156" s="27"/>
      <c r="B156" s="21" t="s">
        <v>187</v>
      </c>
      <c r="C156" s="22"/>
      <c r="D156" s="22">
        <v>1607</v>
      </c>
    </row>
    <row r="157" spans="1:4" ht="15.75">
      <c r="A157" s="27"/>
      <c r="B157" s="21" t="s">
        <v>37</v>
      </c>
      <c r="C157" s="22"/>
      <c r="D157" s="22">
        <v>2226.88</v>
      </c>
    </row>
    <row r="158" spans="1:4" ht="15.75">
      <c r="A158" s="27">
        <v>460</v>
      </c>
      <c r="B158" s="21" t="s">
        <v>153</v>
      </c>
      <c r="C158" s="24">
        <v>4000</v>
      </c>
      <c r="D158" s="24">
        <v>3000</v>
      </c>
    </row>
    <row r="159" spans="1:4" ht="15.75">
      <c r="A159" s="27">
        <v>470</v>
      </c>
      <c r="B159" s="26" t="s">
        <v>156</v>
      </c>
      <c r="C159" s="24">
        <v>650</v>
      </c>
      <c r="D159" s="22">
        <v>0</v>
      </c>
    </row>
    <row r="160" spans="1:4" ht="15.75">
      <c r="A160" s="27"/>
      <c r="B160" s="28" t="s">
        <v>55</v>
      </c>
      <c r="C160" s="29">
        <v>171950</v>
      </c>
      <c r="D160" s="29">
        <v>129673.28</v>
      </c>
    </row>
    <row r="161" spans="1:4">
      <c r="A161" s="11"/>
      <c r="B161" s="12"/>
      <c r="C161" s="13"/>
      <c r="D161" s="13"/>
    </row>
    <row r="162" spans="1:4">
      <c r="A162" s="11"/>
      <c r="B162" s="12"/>
      <c r="C162" s="13"/>
      <c r="D162" s="13"/>
    </row>
    <row r="163" spans="1:4">
      <c r="A163" s="11"/>
      <c r="B163" s="12"/>
      <c r="C163" s="13"/>
      <c r="D163" s="13"/>
    </row>
    <row r="164" spans="1:4">
      <c r="A164" s="11"/>
      <c r="B164" s="12"/>
      <c r="C164" s="13"/>
      <c r="D164" s="13"/>
    </row>
    <row r="165" spans="1:4">
      <c r="A165" s="11"/>
      <c r="B165" s="12"/>
      <c r="C165" s="13"/>
      <c r="D165" s="13"/>
    </row>
    <row r="166" spans="1:4">
      <c r="A166" s="11"/>
      <c r="B166" s="12"/>
      <c r="C166" s="13"/>
      <c r="D166" s="13"/>
    </row>
    <row r="167" spans="1:4">
      <c r="A167" s="11"/>
      <c r="B167" s="12"/>
      <c r="C167" s="13"/>
      <c r="D167" s="13"/>
    </row>
    <row r="168" spans="1:4">
      <c r="A168" s="11"/>
      <c r="B168" s="12"/>
      <c r="C168" s="13"/>
      <c r="D168" s="13"/>
    </row>
    <row r="169" spans="1:4">
      <c r="A169" s="11"/>
      <c r="B169" s="12"/>
      <c r="C169" s="13"/>
      <c r="D169" s="13"/>
    </row>
    <row r="170" spans="1:4">
      <c r="A170" s="11"/>
      <c r="B170" s="12"/>
      <c r="C170" s="13"/>
      <c r="D170" s="13"/>
    </row>
    <row r="171" spans="1:4">
      <c r="A171" s="11"/>
      <c r="B171" s="12"/>
      <c r="C171" s="13"/>
      <c r="D171" s="13"/>
    </row>
    <row r="172" spans="1:4" ht="0.75" customHeight="1">
      <c r="A172" s="11"/>
      <c r="B172" s="12"/>
      <c r="C172" s="13"/>
      <c r="D172" s="13"/>
    </row>
    <row r="173" spans="1:4" hidden="1">
      <c r="A173" s="11"/>
      <c r="B173" s="12"/>
      <c r="C173" s="13"/>
      <c r="D173" s="13"/>
    </row>
    <row r="174" spans="1:4" hidden="1">
      <c r="A174" s="11"/>
      <c r="B174" s="12"/>
      <c r="C174" s="13"/>
      <c r="D174" s="13"/>
    </row>
    <row r="175" spans="1:4" hidden="1">
      <c r="A175" s="11"/>
      <c r="B175" s="12"/>
      <c r="C175" s="13"/>
      <c r="D175" s="13"/>
    </row>
    <row r="176" spans="1:4" hidden="1">
      <c r="A176" s="11"/>
      <c r="B176" s="12"/>
      <c r="C176" s="13"/>
      <c r="D176" s="13"/>
    </row>
    <row r="177" spans="1:4" hidden="1">
      <c r="A177" s="11"/>
      <c r="B177" s="12"/>
      <c r="C177" s="13"/>
      <c r="D177" s="13"/>
    </row>
    <row r="178" spans="1:4" hidden="1">
      <c r="A178" s="11"/>
      <c r="B178" s="12"/>
      <c r="C178" s="13"/>
      <c r="D178" s="13"/>
    </row>
    <row r="179" spans="1:4" hidden="1">
      <c r="A179" s="11"/>
      <c r="B179" s="12"/>
      <c r="C179" s="13"/>
      <c r="D179" s="13"/>
    </row>
    <row r="180" spans="1:4" hidden="1">
      <c r="A180" s="11"/>
      <c r="B180" s="12"/>
      <c r="C180" s="13"/>
      <c r="D180" s="13"/>
    </row>
    <row r="181" spans="1:4" hidden="1">
      <c r="A181" s="11"/>
      <c r="B181" s="12"/>
      <c r="C181" s="13"/>
      <c r="D181" s="13"/>
    </row>
    <row r="182" spans="1:4" hidden="1">
      <c r="A182" s="11"/>
      <c r="B182" s="12"/>
      <c r="C182" s="13"/>
      <c r="D182" s="13"/>
    </row>
    <row r="183" spans="1:4" hidden="1">
      <c r="A183" s="11"/>
      <c r="B183" s="12"/>
      <c r="C183" s="13"/>
      <c r="D183" s="13"/>
    </row>
    <row r="184" spans="1:4" hidden="1">
      <c r="A184" s="11"/>
      <c r="B184" s="12"/>
      <c r="C184" s="13"/>
      <c r="D184" s="13"/>
    </row>
    <row r="185" spans="1:4" hidden="1">
      <c r="A185" s="11"/>
      <c r="B185" s="12"/>
      <c r="C185" s="13"/>
      <c r="D185" s="13"/>
    </row>
    <row r="186" spans="1:4" hidden="1">
      <c r="A186" s="11"/>
      <c r="B186" s="12"/>
      <c r="C186" s="13"/>
      <c r="D186" s="13"/>
    </row>
    <row r="187" spans="1:4" ht="15.75">
      <c r="A187" s="11"/>
      <c r="B187" s="62" t="s">
        <v>56</v>
      </c>
      <c r="C187" s="62"/>
      <c r="D187" s="62"/>
    </row>
    <row r="188" spans="1:4">
      <c r="B188" s="2"/>
      <c r="C188" s="2"/>
      <c r="D188" s="2"/>
    </row>
    <row r="189" spans="1:4" ht="18.75">
      <c r="B189" s="55" t="s">
        <v>174</v>
      </c>
      <c r="C189" s="56"/>
      <c r="D189" s="56"/>
    </row>
    <row r="190" spans="1:4">
      <c r="B190" s="2"/>
      <c r="C190" s="2"/>
      <c r="D190" s="2"/>
    </row>
    <row r="191" spans="1:4" ht="15.75">
      <c r="A191" s="41" t="s">
        <v>13</v>
      </c>
      <c r="B191" s="41" t="s">
        <v>12</v>
      </c>
      <c r="C191" s="40" t="s">
        <v>1</v>
      </c>
      <c r="D191" s="40" t="s">
        <v>2</v>
      </c>
    </row>
    <row r="192" spans="1:4" ht="15.75">
      <c r="A192" s="21" t="s">
        <v>57</v>
      </c>
      <c r="B192" s="26" t="s">
        <v>188</v>
      </c>
      <c r="C192" s="24">
        <v>261000</v>
      </c>
      <c r="D192" s="24">
        <v>260569.85</v>
      </c>
    </row>
    <row r="193" spans="1:4" ht="15.75">
      <c r="A193" s="21" t="s">
        <v>58</v>
      </c>
      <c r="B193" s="26" t="s">
        <v>49</v>
      </c>
      <c r="C193" s="24">
        <v>50000</v>
      </c>
      <c r="D193" s="24">
        <f>D194+D195</f>
        <v>49593.58</v>
      </c>
    </row>
    <row r="194" spans="1:4" ht="15.75">
      <c r="A194" s="21"/>
      <c r="B194" s="21" t="s">
        <v>16</v>
      </c>
      <c r="C194" s="22">
        <v>39000</v>
      </c>
      <c r="D194" s="22">
        <v>38593.58</v>
      </c>
    </row>
    <row r="195" spans="1:4" ht="15.75">
      <c r="A195" s="21"/>
      <c r="B195" s="21" t="s">
        <v>59</v>
      </c>
      <c r="C195" s="22">
        <v>11000</v>
      </c>
      <c r="D195" s="22">
        <v>11000</v>
      </c>
    </row>
    <row r="196" spans="1:4" ht="15.75">
      <c r="A196" s="21" t="s">
        <v>60</v>
      </c>
      <c r="B196" s="26" t="s">
        <v>54</v>
      </c>
      <c r="C196" s="24">
        <v>11000</v>
      </c>
      <c r="D196" s="24">
        <v>10928.22</v>
      </c>
    </row>
    <row r="197" spans="1:4" ht="15.75">
      <c r="A197" s="21" t="s">
        <v>61</v>
      </c>
      <c r="B197" s="26" t="s">
        <v>32</v>
      </c>
      <c r="C197" s="24">
        <v>31500</v>
      </c>
      <c r="D197" s="24">
        <v>31345.66</v>
      </c>
    </row>
    <row r="198" spans="1:4" ht="31.5">
      <c r="A198" s="21"/>
      <c r="B198" s="21" t="s">
        <v>163</v>
      </c>
      <c r="C198" s="22"/>
      <c r="D198" s="22">
        <v>12000</v>
      </c>
    </row>
    <row r="199" spans="1:4" ht="15.75">
      <c r="A199" s="21"/>
      <c r="B199" s="21" t="s">
        <v>168</v>
      </c>
      <c r="C199" s="22"/>
      <c r="D199" s="22">
        <v>2090</v>
      </c>
    </row>
    <row r="200" spans="1:4" ht="15.75">
      <c r="A200" s="21"/>
      <c r="B200" s="21" t="s">
        <v>191</v>
      </c>
      <c r="C200" s="22"/>
      <c r="D200" s="22">
        <v>2696.85</v>
      </c>
    </row>
    <row r="201" spans="1:4" ht="15.75">
      <c r="A201" s="21"/>
      <c r="B201" s="21" t="s">
        <v>189</v>
      </c>
      <c r="C201" s="22"/>
      <c r="D201" s="22">
        <v>1101.5999999999999</v>
      </c>
    </row>
    <row r="202" spans="1:4" ht="31.5">
      <c r="A202" s="21"/>
      <c r="B202" s="21" t="s">
        <v>190</v>
      </c>
      <c r="C202" s="22"/>
      <c r="D202" s="22">
        <v>3587.21</v>
      </c>
    </row>
    <row r="203" spans="1:4" ht="15.75">
      <c r="A203" s="21"/>
      <c r="B203" s="21" t="s">
        <v>62</v>
      </c>
      <c r="C203" s="22"/>
      <c r="D203" s="22">
        <v>9870</v>
      </c>
    </row>
    <row r="204" spans="1:4" ht="15.75">
      <c r="A204" s="21" t="s">
        <v>63</v>
      </c>
      <c r="B204" s="26" t="s">
        <v>19</v>
      </c>
      <c r="C204" s="29">
        <v>48000</v>
      </c>
      <c r="D204" s="29">
        <v>47797.22</v>
      </c>
    </row>
    <row r="205" spans="1:4" ht="15.75">
      <c r="A205" s="21"/>
      <c r="B205" s="42" t="s">
        <v>64</v>
      </c>
      <c r="C205" s="24"/>
      <c r="D205" s="43">
        <v>232.9</v>
      </c>
    </row>
    <row r="206" spans="1:4" ht="34.5" customHeight="1">
      <c r="A206" s="21"/>
      <c r="B206" s="21" t="s">
        <v>192</v>
      </c>
      <c r="C206" s="22"/>
      <c r="D206" s="22">
        <v>232.9</v>
      </c>
    </row>
    <row r="207" spans="1:4" ht="15.75">
      <c r="A207" s="21" t="s">
        <v>65</v>
      </c>
      <c r="B207" s="42" t="s">
        <v>66</v>
      </c>
      <c r="C207" s="43"/>
      <c r="D207" s="43">
        <v>96.44</v>
      </c>
    </row>
    <row r="208" spans="1:4" ht="31.5">
      <c r="A208" s="21"/>
      <c r="B208" s="21" t="s">
        <v>67</v>
      </c>
      <c r="C208" s="22"/>
      <c r="D208" s="22">
        <v>96.44</v>
      </c>
    </row>
    <row r="209" spans="1:4" ht="15.75">
      <c r="A209" s="21" t="s">
        <v>68</v>
      </c>
      <c r="B209" s="42" t="s">
        <v>69</v>
      </c>
      <c r="C209" s="43"/>
      <c r="D209" s="43">
        <v>712</v>
      </c>
    </row>
    <row r="210" spans="1:4" ht="15.75">
      <c r="A210" s="21"/>
      <c r="B210" s="21" t="s">
        <v>193</v>
      </c>
      <c r="C210" s="22"/>
      <c r="D210" s="22">
        <v>712</v>
      </c>
    </row>
    <row r="211" spans="1:4" ht="15.75">
      <c r="A211" s="21" t="s">
        <v>70</v>
      </c>
      <c r="B211" s="42" t="s">
        <v>71</v>
      </c>
      <c r="C211" s="43"/>
      <c r="D211" s="43">
        <v>96.44</v>
      </c>
    </row>
    <row r="212" spans="1:4" ht="31.5">
      <c r="A212" s="21"/>
      <c r="B212" s="21" t="s">
        <v>77</v>
      </c>
      <c r="C212" s="22"/>
      <c r="D212" s="22">
        <v>96.44</v>
      </c>
    </row>
    <row r="213" spans="1:4" ht="15.75">
      <c r="A213" s="21" t="s">
        <v>72</v>
      </c>
      <c r="B213" s="42" t="s">
        <v>136</v>
      </c>
      <c r="C213" s="43"/>
      <c r="D213" s="43">
        <v>103.68</v>
      </c>
    </row>
    <row r="214" spans="1:4" ht="31.5">
      <c r="A214" s="21"/>
      <c r="B214" s="21" t="s">
        <v>164</v>
      </c>
      <c r="C214" s="22"/>
      <c r="D214" s="22">
        <v>103.68</v>
      </c>
    </row>
    <row r="215" spans="1:4" ht="15.75">
      <c r="A215" s="21" t="s">
        <v>73</v>
      </c>
      <c r="B215" s="42" t="s">
        <v>74</v>
      </c>
      <c r="C215" s="43"/>
      <c r="D215" s="43">
        <v>1378.11</v>
      </c>
    </row>
    <row r="216" spans="1:4" ht="15.75">
      <c r="A216" s="21"/>
      <c r="B216" s="21" t="s">
        <v>194</v>
      </c>
      <c r="C216" s="22"/>
      <c r="D216" s="22">
        <v>1378.11</v>
      </c>
    </row>
    <row r="217" spans="1:4" ht="15.75">
      <c r="A217" s="21" t="s">
        <v>75</v>
      </c>
      <c r="B217" s="42" t="s">
        <v>76</v>
      </c>
      <c r="C217" s="43"/>
      <c r="D217" s="43">
        <f>D218+D219</f>
        <v>1235.03</v>
      </c>
    </row>
    <row r="218" spans="1:4" ht="31.5">
      <c r="A218" s="21"/>
      <c r="B218" s="21" t="s">
        <v>169</v>
      </c>
      <c r="C218" s="22"/>
      <c r="D218" s="22">
        <v>735.03</v>
      </c>
    </row>
    <row r="219" spans="1:4" ht="15.75">
      <c r="A219" s="21"/>
      <c r="B219" s="21" t="s">
        <v>195</v>
      </c>
      <c r="C219" s="22"/>
      <c r="D219" s="22">
        <v>500</v>
      </c>
    </row>
    <row r="220" spans="1:4" ht="15.75">
      <c r="A220" s="21" t="s">
        <v>78</v>
      </c>
      <c r="B220" s="42" t="s">
        <v>79</v>
      </c>
      <c r="C220" s="43"/>
      <c r="D220" s="43">
        <v>693.38</v>
      </c>
    </row>
    <row r="221" spans="1:4" ht="47.25">
      <c r="A221" s="21"/>
      <c r="B221" s="21" t="s">
        <v>165</v>
      </c>
      <c r="C221" s="22"/>
      <c r="D221" s="22">
        <v>693.38</v>
      </c>
    </row>
    <row r="222" spans="1:4" ht="15.75">
      <c r="A222" s="15" t="s">
        <v>80</v>
      </c>
      <c r="B222" s="47" t="s">
        <v>81</v>
      </c>
      <c r="C222" s="43"/>
      <c r="D222" s="43">
        <v>153.5</v>
      </c>
    </row>
    <row r="223" spans="1:4" ht="15.75">
      <c r="A223" s="15"/>
      <c r="B223" s="15" t="s">
        <v>196</v>
      </c>
      <c r="C223" s="22"/>
      <c r="D223" s="22">
        <v>153.5</v>
      </c>
    </row>
    <row r="224" spans="1:4" ht="15.75">
      <c r="A224" s="15" t="s">
        <v>82</v>
      </c>
      <c r="B224" s="47" t="s">
        <v>83</v>
      </c>
      <c r="C224" s="43"/>
      <c r="D224" s="43">
        <v>1886.35</v>
      </c>
    </row>
    <row r="225" spans="1:4" ht="47.25">
      <c r="A225" s="15"/>
      <c r="B225" s="47" t="s">
        <v>205</v>
      </c>
      <c r="C225" s="43"/>
      <c r="D225" s="22">
        <v>1886.35</v>
      </c>
    </row>
    <row r="226" spans="1:4" ht="15.75">
      <c r="A226" s="15" t="s">
        <v>84</v>
      </c>
      <c r="B226" s="47" t="s">
        <v>85</v>
      </c>
      <c r="C226" s="43"/>
      <c r="D226" s="43">
        <v>32727.51</v>
      </c>
    </row>
    <row r="227" spans="1:4" ht="31.5">
      <c r="A227" s="15"/>
      <c r="B227" s="19" t="s">
        <v>197</v>
      </c>
      <c r="C227" s="43"/>
      <c r="D227" s="43">
        <v>959.34</v>
      </c>
    </row>
    <row r="228" spans="1:4" ht="15.75">
      <c r="A228" s="15"/>
      <c r="B228" s="47" t="s">
        <v>198</v>
      </c>
      <c r="C228" s="43"/>
      <c r="D228" s="43">
        <v>31768.17</v>
      </c>
    </row>
    <row r="229" spans="1:4" ht="15.75">
      <c r="A229" s="15" t="s">
        <v>86</v>
      </c>
      <c r="B229" s="47" t="s">
        <v>87</v>
      </c>
      <c r="C229" s="43"/>
      <c r="D229" s="43">
        <v>46.25</v>
      </c>
    </row>
    <row r="230" spans="1:4" ht="31.5">
      <c r="A230" s="15"/>
      <c r="B230" s="15" t="s">
        <v>90</v>
      </c>
      <c r="C230" s="22"/>
      <c r="D230" s="22">
        <v>46.25</v>
      </c>
    </row>
    <row r="231" spans="1:4" ht="15.75">
      <c r="A231" s="15" t="s">
        <v>91</v>
      </c>
      <c r="B231" s="47" t="s">
        <v>92</v>
      </c>
      <c r="C231" s="43"/>
      <c r="D231" s="43">
        <v>361.45</v>
      </c>
    </row>
    <row r="232" spans="1:4" ht="31.5">
      <c r="A232" s="15"/>
      <c r="B232" s="15" t="s">
        <v>166</v>
      </c>
      <c r="C232" s="22"/>
      <c r="D232" s="22">
        <v>361.45</v>
      </c>
    </row>
    <row r="233" spans="1:4" ht="15.75">
      <c r="A233" s="15" t="s">
        <v>93</v>
      </c>
      <c r="B233" s="47" t="s">
        <v>94</v>
      </c>
      <c r="C233" s="43"/>
      <c r="D233" s="43">
        <v>187.55</v>
      </c>
    </row>
    <row r="234" spans="1:4" ht="15.75">
      <c r="A234" s="15"/>
      <c r="B234" s="15" t="s">
        <v>199</v>
      </c>
      <c r="C234" s="22"/>
      <c r="D234" s="22">
        <v>187.55</v>
      </c>
    </row>
    <row r="235" spans="1:4" ht="15.75">
      <c r="A235" s="15" t="s">
        <v>95</v>
      </c>
      <c r="B235" s="47" t="s">
        <v>96</v>
      </c>
      <c r="C235" s="43"/>
      <c r="D235" s="43">
        <f>D236</f>
        <v>292.05</v>
      </c>
    </row>
    <row r="236" spans="1:4" ht="15.75">
      <c r="A236" s="15"/>
      <c r="B236" s="15" t="s">
        <v>200</v>
      </c>
      <c r="C236" s="22"/>
      <c r="D236" s="22">
        <v>292.05</v>
      </c>
    </row>
    <row r="237" spans="1:4" ht="15.75">
      <c r="A237" s="15" t="s">
        <v>97</v>
      </c>
      <c r="B237" s="47" t="s">
        <v>98</v>
      </c>
      <c r="C237" s="43"/>
      <c r="D237" s="43">
        <v>955.05</v>
      </c>
    </row>
    <row r="238" spans="1:4" ht="31.5">
      <c r="A238" s="15"/>
      <c r="B238" s="15" t="s">
        <v>201</v>
      </c>
      <c r="C238" s="22"/>
      <c r="D238" s="22">
        <v>955.05</v>
      </c>
    </row>
    <row r="239" spans="1:4" ht="15.75">
      <c r="A239" s="15" t="s">
        <v>99</v>
      </c>
      <c r="B239" s="47" t="s">
        <v>100</v>
      </c>
      <c r="C239" s="43"/>
      <c r="D239" s="43">
        <v>5166</v>
      </c>
    </row>
    <row r="240" spans="1:4" ht="15.75">
      <c r="A240" s="15"/>
      <c r="B240" s="15" t="s">
        <v>202</v>
      </c>
      <c r="C240" s="22"/>
      <c r="D240" s="22">
        <v>5166</v>
      </c>
    </row>
    <row r="241" spans="1:4" ht="15.75">
      <c r="A241" s="15" t="s">
        <v>101</v>
      </c>
      <c r="B241" s="47" t="s">
        <v>134</v>
      </c>
      <c r="C241" s="43"/>
      <c r="D241" s="43">
        <v>809.95</v>
      </c>
    </row>
    <row r="242" spans="1:4" ht="46.5" customHeight="1">
      <c r="A242" s="15"/>
      <c r="B242" s="15" t="s">
        <v>167</v>
      </c>
      <c r="C242" s="22"/>
      <c r="D242" s="22">
        <v>809.95</v>
      </c>
    </row>
    <row r="243" spans="1:4" ht="15.75" hidden="1">
      <c r="A243" s="33"/>
      <c r="B243" s="33"/>
      <c r="C243" s="34"/>
      <c r="D243" s="34"/>
    </row>
    <row r="244" spans="1:4" ht="15.75" hidden="1">
      <c r="A244" s="33"/>
      <c r="B244" s="33"/>
      <c r="C244" s="34"/>
      <c r="D244" s="34"/>
    </row>
    <row r="245" spans="1:4" ht="15.75" hidden="1">
      <c r="A245" s="33"/>
      <c r="B245" s="33"/>
      <c r="C245" s="34"/>
      <c r="D245" s="34"/>
    </row>
    <row r="246" spans="1:4" ht="15.75" hidden="1">
      <c r="A246" s="33"/>
      <c r="B246" s="33"/>
      <c r="C246" s="34"/>
      <c r="D246" s="34"/>
    </row>
    <row r="247" spans="1:4" ht="15.75">
      <c r="A247" s="15" t="s">
        <v>102</v>
      </c>
      <c r="B247" s="47" t="s">
        <v>103</v>
      </c>
      <c r="C247" s="43"/>
      <c r="D247" s="43">
        <f>D248</f>
        <v>663.58</v>
      </c>
    </row>
    <row r="248" spans="1:4" ht="31.5">
      <c r="A248" s="15"/>
      <c r="B248" s="15" t="s">
        <v>206</v>
      </c>
      <c r="C248" s="22"/>
      <c r="D248" s="22">
        <v>663.58</v>
      </c>
    </row>
    <row r="249" spans="1:4">
      <c r="A249" s="10"/>
      <c r="B249" s="32" t="s">
        <v>55</v>
      </c>
      <c r="C249" s="9">
        <f>C192+C193+C196+C197+C204</f>
        <v>401500</v>
      </c>
      <c r="D249" s="9">
        <v>400234.53</v>
      </c>
    </row>
    <row r="250" spans="1:4">
      <c r="A250" s="30"/>
      <c r="B250" s="31"/>
      <c r="C250" s="13"/>
      <c r="D250" s="13"/>
    </row>
    <row r="251" spans="1:4">
      <c r="A251" s="30"/>
      <c r="B251" s="31"/>
      <c r="C251" s="13"/>
      <c r="D251" s="13"/>
    </row>
    <row r="252" spans="1:4">
      <c r="A252" s="30"/>
      <c r="B252" s="31"/>
      <c r="C252" s="13"/>
      <c r="D252" s="13"/>
    </row>
    <row r="253" spans="1:4">
      <c r="A253" s="30"/>
      <c r="B253" s="31"/>
      <c r="C253" s="13"/>
      <c r="D253" s="13"/>
    </row>
    <row r="254" spans="1:4">
      <c r="A254" s="30"/>
      <c r="B254" s="31"/>
      <c r="C254" s="13"/>
      <c r="D254" s="13"/>
    </row>
    <row r="255" spans="1:4">
      <c r="A255" s="30"/>
      <c r="B255" s="31"/>
      <c r="C255" s="13"/>
      <c r="D255" s="13"/>
    </row>
    <row r="256" spans="1:4">
      <c r="A256" s="30"/>
      <c r="B256" s="31"/>
      <c r="C256" s="13"/>
      <c r="D256" s="13"/>
    </row>
    <row r="257" spans="1:4">
      <c r="A257" s="30"/>
      <c r="B257" s="31"/>
      <c r="C257" s="13"/>
      <c r="D257" s="13"/>
    </row>
    <row r="258" spans="1:4">
      <c r="A258" s="30"/>
      <c r="B258" s="31"/>
      <c r="C258" s="13"/>
      <c r="D258" s="13"/>
    </row>
    <row r="259" spans="1:4">
      <c r="A259" s="30"/>
      <c r="B259" s="31"/>
      <c r="C259" s="13"/>
      <c r="D259" s="13"/>
    </row>
    <row r="260" spans="1:4">
      <c r="A260" s="30"/>
      <c r="B260" s="31"/>
      <c r="C260" s="13"/>
      <c r="D260" s="13"/>
    </row>
    <row r="261" spans="1:4">
      <c r="A261" s="30"/>
      <c r="B261" s="31"/>
      <c r="C261" s="13"/>
      <c r="D261" s="13"/>
    </row>
    <row r="262" spans="1:4">
      <c r="A262" s="30"/>
      <c r="B262" s="31"/>
      <c r="C262" s="13"/>
      <c r="D262" s="13"/>
    </row>
    <row r="263" spans="1:4">
      <c r="A263" s="30"/>
      <c r="B263" s="31"/>
      <c r="C263" s="13"/>
      <c r="D263" s="13"/>
    </row>
    <row r="264" spans="1:4">
      <c r="A264" s="30"/>
      <c r="B264" s="31"/>
      <c r="C264" s="13"/>
      <c r="D264" s="13"/>
    </row>
    <row r="265" spans="1:4">
      <c r="A265" s="30"/>
      <c r="B265" s="31"/>
      <c r="C265" s="13"/>
      <c r="D265" s="13"/>
    </row>
    <row r="266" spans="1:4">
      <c r="A266" s="30"/>
      <c r="B266" s="31"/>
      <c r="C266" s="13"/>
      <c r="D266" s="13"/>
    </row>
    <row r="267" spans="1:4">
      <c r="A267" s="30"/>
      <c r="B267" s="31"/>
      <c r="C267" s="13"/>
      <c r="D267" s="13"/>
    </row>
    <row r="268" spans="1:4">
      <c r="A268" s="30"/>
      <c r="B268" s="31"/>
      <c r="C268" s="13"/>
      <c r="D268" s="13"/>
    </row>
    <row r="269" spans="1:4" ht="0.75" customHeight="1">
      <c r="A269" s="30"/>
      <c r="B269" s="31"/>
      <c r="C269" s="13"/>
      <c r="D269" s="13"/>
    </row>
    <row r="270" spans="1:4" hidden="1">
      <c r="A270" s="30"/>
      <c r="B270" s="31"/>
      <c r="C270" s="13"/>
      <c r="D270" s="13"/>
    </row>
    <row r="271" spans="1:4" hidden="1">
      <c r="A271" s="30"/>
      <c r="B271" s="31"/>
      <c r="C271" s="13"/>
      <c r="D271" s="13"/>
    </row>
    <row r="272" spans="1:4" hidden="1">
      <c r="A272" s="30"/>
      <c r="B272" s="31"/>
      <c r="C272" s="13"/>
      <c r="D272" s="13"/>
    </row>
    <row r="273" spans="1:4" hidden="1">
      <c r="A273" s="30"/>
      <c r="B273" s="31"/>
      <c r="C273" s="13"/>
      <c r="D273" s="13"/>
    </row>
    <row r="274" spans="1:4" hidden="1">
      <c r="A274" s="30"/>
      <c r="B274" s="31"/>
      <c r="C274" s="13"/>
      <c r="D274" s="13"/>
    </row>
    <row r="275" spans="1:4" hidden="1">
      <c r="A275" s="30"/>
      <c r="B275" s="31"/>
      <c r="C275" s="13"/>
      <c r="D275" s="13"/>
    </row>
    <row r="276" spans="1:4" hidden="1">
      <c r="A276" s="30"/>
      <c r="B276" s="31"/>
      <c r="C276" s="13"/>
      <c r="D276" s="13"/>
    </row>
    <row r="277" spans="1:4" hidden="1">
      <c r="A277" s="30"/>
      <c r="B277" s="31"/>
      <c r="C277" s="13"/>
      <c r="D277" s="13"/>
    </row>
    <row r="278" spans="1:4" hidden="1">
      <c r="A278" s="30"/>
      <c r="B278" s="31"/>
      <c r="C278" s="13"/>
      <c r="D278" s="13"/>
    </row>
    <row r="279" spans="1:4" hidden="1">
      <c r="A279" s="30"/>
      <c r="B279" s="31"/>
      <c r="C279" s="13"/>
      <c r="D279" s="13"/>
    </row>
    <row r="280" spans="1:4" hidden="1">
      <c r="A280" s="30"/>
      <c r="B280" s="31"/>
      <c r="C280" s="13"/>
      <c r="D280" s="13"/>
    </row>
    <row r="281" spans="1:4" hidden="1">
      <c r="A281" s="30"/>
      <c r="B281" s="31"/>
      <c r="C281" s="13"/>
      <c r="D281" s="13"/>
    </row>
    <row r="282" spans="1:4" hidden="1">
      <c r="A282" s="30"/>
      <c r="B282" s="31"/>
      <c r="C282" s="13"/>
      <c r="D282" s="13"/>
    </row>
    <row r="283" spans="1:4" hidden="1">
      <c r="A283" s="30"/>
      <c r="B283" s="31"/>
      <c r="C283" s="13"/>
      <c r="D283" s="13"/>
    </row>
    <row r="284" spans="1:4" hidden="1">
      <c r="B284" s="31"/>
      <c r="C284" s="13"/>
      <c r="D284" s="13"/>
    </row>
    <row r="285" spans="1:4" ht="0.75" customHeight="1">
      <c r="A285" s="30"/>
      <c r="B285" s="31"/>
      <c r="C285" s="13"/>
      <c r="D285" s="13"/>
    </row>
    <row r="286" spans="1:4" hidden="1">
      <c r="A286" s="30"/>
      <c r="B286" s="31"/>
      <c r="C286" s="13"/>
      <c r="D286" s="13"/>
    </row>
    <row r="287" spans="1:4" hidden="1">
      <c r="A287" s="30"/>
      <c r="B287" s="31"/>
      <c r="C287" s="13"/>
      <c r="D287" s="13"/>
    </row>
    <row r="288" spans="1:4" hidden="1">
      <c r="A288" s="30"/>
      <c r="B288" s="31"/>
      <c r="C288" s="13"/>
      <c r="D288" s="13"/>
    </row>
    <row r="289" spans="1:4" hidden="1">
      <c r="A289" s="30"/>
      <c r="B289" s="31"/>
      <c r="C289" s="13"/>
      <c r="D289" s="13"/>
    </row>
    <row r="290" spans="1:4" hidden="1">
      <c r="A290" s="30"/>
      <c r="B290" s="31"/>
      <c r="C290" s="13"/>
      <c r="D290" s="13"/>
    </row>
    <row r="291" spans="1:4" hidden="1">
      <c r="A291" s="30"/>
      <c r="B291" s="31"/>
      <c r="C291" s="13"/>
      <c r="D291" s="13"/>
    </row>
    <row r="292" spans="1:4" hidden="1">
      <c r="A292" s="30"/>
      <c r="B292" s="31"/>
      <c r="C292" s="13"/>
      <c r="D292" s="13"/>
    </row>
    <row r="293" spans="1:4" hidden="1">
      <c r="A293" s="30"/>
      <c r="B293" s="31"/>
      <c r="C293" s="13"/>
      <c r="D293" s="13"/>
    </row>
    <row r="294" spans="1:4" hidden="1">
      <c r="A294" s="30"/>
      <c r="B294" s="31"/>
      <c r="C294" s="13"/>
      <c r="D294" s="13"/>
    </row>
    <row r="295" spans="1:4" hidden="1">
      <c r="A295" s="30"/>
      <c r="B295" s="31"/>
      <c r="C295" s="13"/>
      <c r="D295" s="13"/>
    </row>
    <row r="296" spans="1:4" hidden="1">
      <c r="A296" s="30"/>
      <c r="B296" s="31"/>
      <c r="C296" s="13"/>
      <c r="D296" s="13"/>
    </row>
    <row r="297" spans="1:4" hidden="1">
      <c r="A297" s="30"/>
      <c r="B297" s="31"/>
      <c r="C297" s="13"/>
      <c r="D297" s="13"/>
    </row>
    <row r="298" spans="1:4" hidden="1">
      <c r="A298" s="30"/>
      <c r="B298" s="31"/>
      <c r="C298" s="13"/>
      <c r="D298" s="13"/>
    </row>
    <row r="299" spans="1:4" hidden="1">
      <c r="A299" s="30"/>
      <c r="B299" s="31"/>
      <c r="C299" s="13"/>
      <c r="D299" s="13"/>
    </row>
    <row r="300" spans="1:4" hidden="1">
      <c r="A300" s="30"/>
      <c r="B300" s="31"/>
      <c r="C300" s="13"/>
      <c r="D300" s="13"/>
    </row>
    <row r="301" spans="1:4" hidden="1">
      <c r="A301" s="30"/>
      <c r="B301" s="31"/>
      <c r="C301" s="13"/>
      <c r="D301" s="13"/>
    </row>
    <row r="302" spans="1:4" hidden="1">
      <c r="A302" s="30"/>
      <c r="B302" s="31"/>
      <c r="C302" s="13"/>
      <c r="D302" s="13"/>
    </row>
    <row r="303" spans="1:4" hidden="1">
      <c r="A303" s="30"/>
      <c r="B303" s="31"/>
      <c r="C303" s="13"/>
      <c r="D303" s="13"/>
    </row>
    <row r="304" spans="1:4" ht="15.75">
      <c r="A304" s="33"/>
      <c r="B304" s="33"/>
      <c r="C304" s="34"/>
      <c r="D304" s="34"/>
    </row>
    <row r="305" spans="1:4" ht="15.75">
      <c r="A305" s="33"/>
      <c r="B305" s="57" t="s">
        <v>104</v>
      </c>
      <c r="C305" s="57"/>
      <c r="D305" s="57"/>
    </row>
    <row r="306" spans="1:4" ht="15.75">
      <c r="A306" s="33"/>
      <c r="B306" s="35"/>
      <c r="C306" s="36"/>
      <c r="D306" s="36"/>
    </row>
    <row r="307" spans="1:4" ht="18.75">
      <c r="A307" s="33"/>
      <c r="B307" s="63" t="s">
        <v>175</v>
      </c>
      <c r="C307" s="63"/>
      <c r="D307" s="63"/>
    </row>
    <row r="308" spans="1:4" ht="15.75">
      <c r="A308" s="33"/>
      <c r="B308" s="33"/>
      <c r="C308" s="34"/>
      <c r="D308" s="34"/>
    </row>
    <row r="309" spans="1:4" ht="15.75">
      <c r="A309" s="33"/>
      <c r="B309" s="33"/>
      <c r="C309" s="34"/>
      <c r="D309" s="34"/>
    </row>
    <row r="310" spans="1:4" ht="15.75">
      <c r="A310" s="33"/>
      <c r="B310" s="33"/>
      <c r="C310" s="34"/>
      <c r="D310" s="34"/>
    </row>
    <row r="311" spans="1:4" ht="15.75">
      <c r="A311" s="39" t="s">
        <v>105</v>
      </c>
      <c r="B311" s="39" t="s">
        <v>106</v>
      </c>
      <c r="C311" s="40" t="s">
        <v>107</v>
      </c>
      <c r="D311" s="40" t="s">
        <v>108</v>
      </c>
    </row>
    <row r="312" spans="1:4" ht="15.75">
      <c r="A312" s="15" t="s">
        <v>68</v>
      </c>
      <c r="B312" s="16" t="s">
        <v>19</v>
      </c>
      <c r="C312" s="24">
        <v>39240</v>
      </c>
      <c r="D312" s="24">
        <f>D313+D314+D315+D316+D317+D318</f>
        <v>39230.769999999997</v>
      </c>
    </row>
    <row r="313" spans="1:4" ht="15.75">
      <c r="A313" s="15"/>
      <c r="B313" s="15" t="s">
        <v>109</v>
      </c>
      <c r="C313" s="22"/>
      <c r="D313" s="22">
        <v>8798.33</v>
      </c>
    </row>
    <row r="314" spans="1:4" ht="31.5">
      <c r="A314" s="15"/>
      <c r="B314" s="15" t="s">
        <v>110</v>
      </c>
      <c r="C314" s="22"/>
      <c r="D314" s="22">
        <v>8511.23</v>
      </c>
    </row>
    <row r="315" spans="1:4" ht="16.5" customHeight="1">
      <c r="A315" s="15"/>
      <c r="B315" s="15" t="s">
        <v>158</v>
      </c>
      <c r="C315" s="22"/>
      <c r="D315" s="22">
        <v>4938.57</v>
      </c>
    </row>
    <row r="316" spans="1:4" ht="15.75">
      <c r="A316" s="15"/>
      <c r="B316" s="15" t="s">
        <v>159</v>
      </c>
      <c r="C316" s="22"/>
      <c r="D316" s="22">
        <v>9569.4</v>
      </c>
    </row>
    <row r="317" spans="1:4" ht="31.5">
      <c r="A317" s="15"/>
      <c r="B317" s="15" t="s">
        <v>161</v>
      </c>
      <c r="C317" s="22"/>
      <c r="D317" s="22">
        <v>4913.24</v>
      </c>
    </row>
    <row r="318" spans="1:4" ht="15.75">
      <c r="A318" s="15"/>
      <c r="B318" s="15" t="s">
        <v>160</v>
      </c>
      <c r="C318" s="22"/>
      <c r="D318" s="22">
        <v>2500</v>
      </c>
    </row>
    <row r="319" spans="1:4" ht="15.75">
      <c r="A319" s="15" t="s">
        <v>111</v>
      </c>
      <c r="B319" s="16" t="s">
        <v>54</v>
      </c>
      <c r="C319" s="24">
        <v>15790</v>
      </c>
      <c r="D319" s="24">
        <v>15780.76</v>
      </c>
    </row>
    <row r="320" spans="1:4" ht="15.75">
      <c r="A320" s="15" t="s">
        <v>112</v>
      </c>
      <c r="B320" s="16" t="s">
        <v>32</v>
      </c>
      <c r="C320" s="24">
        <v>24470</v>
      </c>
      <c r="D320" s="24">
        <f>D321+D322</f>
        <v>24467.98</v>
      </c>
    </row>
    <row r="321" spans="1:4" ht="15.75">
      <c r="A321" s="21"/>
      <c r="B321" s="21" t="s">
        <v>113</v>
      </c>
      <c r="C321" s="22"/>
      <c r="D321" s="22">
        <v>20934.349999999999</v>
      </c>
    </row>
    <row r="322" spans="1:4" ht="15.75">
      <c r="A322" s="21"/>
      <c r="B322" s="21" t="s">
        <v>162</v>
      </c>
      <c r="C322" s="22"/>
      <c r="D322" s="22">
        <v>3533.63</v>
      </c>
    </row>
    <row r="323" spans="1:4" ht="15.75">
      <c r="A323" s="21" t="s">
        <v>170</v>
      </c>
      <c r="B323" s="26" t="s">
        <v>157</v>
      </c>
      <c r="C323" s="24">
        <v>15500</v>
      </c>
      <c r="D323" s="24">
        <v>15455</v>
      </c>
    </row>
    <row r="324" spans="1:4" ht="15.75">
      <c r="A324" s="21"/>
      <c r="B324" s="23" t="s">
        <v>44</v>
      </c>
      <c r="C324" s="29">
        <f>C312+C319+C320+C323</f>
        <v>95000</v>
      </c>
      <c r="D324" s="29">
        <f>D312+D319+D320+D323</f>
        <v>94934.51</v>
      </c>
    </row>
    <row r="325" spans="1:4" ht="15.75">
      <c r="A325" s="46"/>
      <c r="B325" s="46"/>
      <c r="C325" s="34"/>
      <c r="D325" s="34"/>
    </row>
    <row r="326" spans="1:4" ht="15.75">
      <c r="A326" s="46"/>
      <c r="B326" s="46"/>
      <c r="C326" s="34"/>
      <c r="D326" s="34"/>
    </row>
    <row r="327" spans="1:4" ht="15.75">
      <c r="A327" s="46"/>
      <c r="B327" s="46"/>
      <c r="C327" s="34"/>
      <c r="D327" s="34"/>
    </row>
    <row r="328" spans="1:4" ht="15.75">
      <c r="A328" s="46"/>
      <c r="B328" s="46"/>
      <c r="C328" s="34"/>
      <c r="D328" s="34"/>
    </row>
    <row r="329" spans="1:4" ht="15.75">
      <c r="A329" s="46"/>
      <c r="B329" s="46"/>
      <c r="C329" s="34"/>
      <c r="D329" s="34"/>
    </row>
    <row r="330" spans="1:4" ht="15.75">
      <c r="A330" s="46"/>
      <c r="B330" s="46"/>
      <c r="C330" s="34"/>
      <c r="D330" s="34"/>
    </row>
    <row r="331" spans="1:4" ht="15.75">
      <c r="A331" s="46"/>
      <c r="B331" s="46"/>
      <c r="C331" s="34"/>
      <c r="D331" s="34"/>
    </row>
    <row r="332" spans="1:4" ht="15.75">
      <c r="A332" s="46"/>
      <c r="B332" s="46"/>
      <c r="C332" s="34"/>
      <c r="D332" s="34"/>
    </row>
    <row r="333" spans="1:4" ht="15.75">
      <c r="A333" s="46"/>
      <c r="B333" s="46"/>
      <c r="C333" s="34"/>
      <c r="D333" s="34"/>
    </row>
    <row r="334" spans="1:4" ht="15.75">
      <c r="A334" s="46"/>
      <c r="B334" s="46"/>
      <c r="C334" s="34"/>
      <c r="D334" s="34"/>
    </row>
    <row r="335" spans="1:4" ht="15.75">
      <c r="A335" s="46"/>
      <c r="B335" s="46"/>
      <c r="C335" s="34"/>
      <c r="D335" s="34"/>
    </row>
    <row r="336" spans="1:4" ht="15.75">
      <c r="A336" s="46"/>
      <c r="B336" s="46"/>
      <c r="C336" s="34"/>
      <c r="D336" s="34"/>
    </row>
    <row r="337" spans="1:4" ht="15.75">
      <c r="A337" s="46"/>
      <c r="B337" s="46"/>
      <c r="C337" s="34"/>
      <c r="D337" s="34"/>
    </row>
    <row r="338" spans="1:4" ht="15.75">
      <c r="A338" s="46"/>
      <c r="B338" s="46"/>
      <c r="C338" s="34"/>
      <c r="D338" s="34"/>
    </row>
    <row r="339" spans="1:4" ht="15.75">
      <c r="A339" s="46"/>
      <c r="B339" s="46"/>
      <c r="C339" s="34"/>
      <c r="D339" s="34"/>
    </row>
    <row r="340" spans="1:4" ht="15.75">
      <c r="A340" s="46"/>
      <c r="B340" s="46"/>
      <c r="C340" s="34"/>
      <c r="D340" s="34"/>
    </row>
    <row r="341" spans="1:4" ht="15.75">
      <c r="A341" s="46"/>
      <c r="B341" s="46"/>
      <c r="C341" s="34"/>
      <c r="D341" s="34"/>
    </row>
    <row r="342" spans="1:4" ht="15.75">
      <c r="A342" s="46"/>
      <c r="B342" s="46"/>
      <c r="C342" s="34"/>
      <c r="D342" s="34"/>
    </row>
    <row r="343" spans="1:4" ht="15.75">
      <c r="A343" s="46"/>
      <c r="B343" s="46"/>
      <c r="C343" s="34"/>
      <c r="D343" s="34"/>
    </row>
    <row r="344" spans="1:4" ht="15.75">
      <c r="A344" s="46"/>
      <c r="B344" s="46"/>
      <c r="C344" s="34"/>
      <c r="D344" s="34"/>
    </row>
    <row r="345" spans="1:4" ht="15.75">
      <c r="A345" s="46"/>
      <c r="B345" s="46"/>
      <c r="C345" s="34"/>
      <c r="D345" s="34"/>
    </row>
    <row r="346" spans="1:4" ht="15.75">
      <c r="A346" s="46"/>
      <c r="B346" s="46"/>
      <c r="C346" s="34"/>
      <c r="D346" s="34"/>
    </row>
    <row r="347" spans="1:4" ht="15.75">
      <c r="A347" s="46"/>
      <c r="B347" s="46"/>
      <c r="C347" s="34"/>
      <c r="D347" s="34"/>
    </row>
    <row r="348" spans="1:4" ht="15.75">
      <c r="A348" s="46"/>
      <c r="B348" s="46"/>
      <c r="C348" s="34"/>
      <c r="D348" s="34"/>
    </row>
    <row r="349" spans="1:4" ht="15.75">
      <c r="A349" s="46"/>
      <c r="B349" s="46"/>
      <c r="C349" s="34"/>
      <c r="D349" s="34"/>
    </row>
    <row r="350" spans="1:4" ht="15.75">
      <c r="A350" s="46"/>
      <c r="B350" s="46"/>
      <c r="C350" s="34"/>
      <c r="D350" s="34"/>
    </row>
    <row r="351" spans="1:4" ht="15.75">
      <c r="A351" s="46"/>
      <c r="B351" s="46"/>
      <c r="C351" s="34"/>
      <c r="D351" s="34"/>
    </row>
    <row r="352" spans="1:4" ht="15.75">
      <c r="A352" s="46"/>
      <c r="B352" s="46"/>
      <c r="C352" s="34"/>
      <c r="D352" s="34"/>
    </row>
    <row r="353" spans="1:4" ht="15.75">
      <c r="A353" s="46"/>
      <c r="B353" s="46"/>
      <c r="C353" s="34"/>
      <c r="D353" s="34"/>
    </row>
    <row r="354" spans="1:4" ht="15.75">
      <c r="A354" s="46"/>
      <c r="B354" s="62" t="s">
        <v>114</v>
      </c>
      <c r="C354" s="62"/>
      <c r="D354" s="62"/>
    </row>
    <row r="355" spans="1:4" ht="15.75">
      <c r="A355" s="48"/>
      <c r="B355" s="48"/>
      <c r="C355" s="48"/>
      <c r="D355" s="48"/>
    </row>
    <row r="356" spans="1:4" ht="18.75">
      <c r="A356" s="48"/>
      <c r="B356" s="64" t="s">
        <v>115</v>
      </c>
      <c r="C356" s="64"/>
      <c r="D356" s="64"/>
    </row>
    <row r="357" spans="1:4" ht="15.75">
      <c r="A357" s="48"/>
      <c r="B357" s="48"/>
      <c r="C357" s="48"/>
      <c r="D357" s="48"/>
    </row>
    <row r="358" spans="1:4" ht="15.75">
      <c r="A358" s="41" t="s">
        <v>105</v>
      </c>
      <c r="B358" s="41" t="s">
        <v>106</v>
      </c>
      <c r="C358" s="49" t="s">
        <v>107</v>
      </c>
      <c r="D358" s="49" t="s">
        <v>108</v>
      </c>
    </row>
    <row r="359" spans="1:4" ht="15.75">
      <c r="A359" s="27">
        <v>430</v>
      </c>
      <c r="B359" s="21" t="s">
        <v>116</v>
      </c>
      <c r="C359" s="22">
        <v>606250</v>
      </c>
      <c r="D359" s="22">
        <v>581789.4</v>
      </c>
    </row>
    <row r="360" spans="1:4" ht="31.5">
      <c r="A360" s="27">
        <v>445</v>
      </c>
      <c r="B360" s="21" t="s">
        <v>117</v>
      </c>
      <c r="C360" s="22">
        <v>125100</v>
      </c>
      <c r="D360" s="22">
        <v>118260.21</v>
      </c>
    </row>
    <row r="361" spans="1:4" ht="15.75">
      <c r="A361" s="27">
        <v>450</v>
      </c>
      <c r="B361" s="21" t="s">
        <v>26</v>
      </c>
      <c r="C361" s="22">
        <v>23000</v>
      </c>
      <c r="D361" s="22">
        <v>18202</v>
      </c>
    </row>
    <row r="362" spans="1:4" ht="15.75">
      <c r="A362" s="27" t="s">
        <v>27</v>
      </c>
      <c r="B362" s="21" t="s">
        <v>118</v>
      </c>
      <c r="C362" s="22">
        <v>52000</v>
      </c>
      <c r="D362" s="22">
        <v>46511</v>
      </c>
    </row>
    <row r="363" spans="1:4" ht="15.75">
      <c r="A363" s="27">
        <v>411</v>
      </c>
      <c r="B363" s="21" t="s">
        <v>19</v>
      </c>
      <c r="C363" s="22">
        <v>318740</v>
      </c>
      <c r="D363" s="22">
        <v>303731.21999999997</v>
      </c>
    </row>
    <row r="364" spans="1:4" ht="15.75">
      <c r="A364" s="27">
        <v>419</v>
      </c>
      <c r="B364" s="21" t="s">
        <v>54</v>
      </c>
      <c r="C364" s="22">
        <v>66790</v>
      </c>
      <c r="D364" s="22">
        <v>58715.47</v>
      </c>
    </row>
    <row r="365" spans="1:4" ht="15.75">
      <c r="A365" s="27" t="s">
        <v>31</v>
      </c>
      <c r="B365" s="21" t="s">
        <v>32</v>
      </c>
      <c r="C365" s="22">
        <v>130070</v>
      </c>
      <c r="D365" s="22">
        <v>129519.34</v>
      </c>
    </row>
    <row r="366" spans="1:4" ht="31.5" customHeight="1">
      <c r="A366" s="27">
        <v>460</v>
      </c>
      <c r="B366" s="21" t="s">
        <v>119</v>
      </c>
      <c r="C366" s="22">
        <v>23350</v>
      </c>
      <c r="D366" s="22">
        <v>21640.21</v>
      </c>
    </row>
    <row r="367" spans="1:4" ht="15.75">
      <c r="A367" s="27"/>
      <c r="B367" s="23" t="s">
        <v>44</v>
      </c>
      <c r="C367" s="29">
        <f>C359+C360+C361+C362+C363+C364+C365+C366</f>
        <v>1345300</v>
      </c>
      <c r="D367" s="29">
        <f>D359+D360+D361+D362+D363+D364+D365+D366</f>
        <v>1278368.8500000001</v>
      </c>
    </row>
    <row r="368" spans="1:4" ht="15.75">
      <c r="A368" s="38"/>
      <c r="B368" s="46"/>
      <c r="C368" s="34"/>
      <c r="D368" s="34"/>
    </row>
    <row r="369" spans="1:4" ht="15.75">
      <c r="A369" s="38"/>
      <c r="B369" s="46"/>
      <c r="C369" s="34"/>
      <c r="D369" s="34"/>
    </row>
    <row r="370" spans="1:4" ht="15.75">
      <c r="A370" s="38"/>
      <c r="B370" s="46"/>
      <c r="C370" s="34"/>
      <c r="D370" s="34"/>
    </row>
    <row r="371" spans="1:4" ht="15.75">
      <c r="A371" s="38"/>
      <c r="B371" s="46"/>
      <c r="C371" s="34"/>
      <c r="D371" s="34"/>
    </row>
    <row r="372" spans="1:4" ht="15.75">
      <c r="A372" s="38"/>
      <c r="B372" s="46"/>
      <c r="C372" s="34"/>
      <c r="D372" s="34"/>
    </row>
    <row r="373" spans="1:4" ht="15.75">
      <c r="A373" s="38"/>
      <c r="B373" s="46"/>
      <c r="C373" s="34"/>
      <c r="D373" s="34"/>
    </row>
    <row r="374" spans="1:4" ht="15.75">
      <c r="A374" s="38"/>
      <c r="B374" s="46"/>
      <c r="C374" s="34"/>
      <c r="D374" s="34"/>
    </row>
    <row r="375" spans="1:4" ht="15.75">
      <c r="A375" s="38"/>
      <c r="B375" s="46"/>
      <c r="C375" s="34"/>
      <c r="D375" s="34"/>
    </row>
    <row r="376" spans="1:4" ht="15.75">
      <c r="A376" s="38"/>
      <c r="B376" s="46"/>
      <c r="C376" s="34"/>
      <c r="D376" s="34"/>
    </row>
    <row r="377" spans="1:4" ht="15.75">
      <c r="A377" s="38"/>
      <c r="B377" s="46"/>
      <c r="C377" s="34"/>
      <c r="D377" s="34"/>
    </row>
    <row r="378" spans="1:4" ht="15.75">
      <c r="A378" s="38"/>
      <c r="B378" s="46"/>
      <c r="C378" s="34"/>
      <c r="D378" s="34"/>
    </row>
    <row r="379" spans="1:4">
      <c r="B379" s="2"/>
      <c r="C379" s="2"/>
      <c r="D379" s="2"/>
    </row>
    <row r="380" spans="1:4">
      <c r="B380" s="2"/>
      <c r="C380" s="2"/>
      <c r="D380" s="2"/>
    </row>
    <row r="381" spans="1:4">
      <c r="B381" s="2"/>
      <c r="C381" s="2"/>
      <c r="D381" s="2"/>
    </row>
    <row r="382" spans="1:4">
      <c r="B382" s="2"/>
      <c r="C382" s="2"/>
      <c r="D382" s="2"/>
    </row>
    <row r="383" spans="1:4">
      <c r="B383" s="2"/>
      <c r="C383" s="2"/>
      <c r="D383" s="2"/>
    </row>
    <row r="384" spans="1:4">
      <c r="B384" s="2"/>
      <c r="C384" s="2"/>
      <c r="D384" s="2"/>
    </row>
    <row r="385" spans="2:4">
      <c r="B385" s="2"/>
      <c r="C385" s="2"/>
      <c r="D385" s="2"/>
    </row>
    <row r="386" spans="2:4">
      <c r="B386" s="2"/>
      <c r="C386" s="2"/>
      <c r="D386" s="2"/>
    </row>
    <row r="387" spans="2:4">
      <c r="B387" s="2"/>
      <c r="C387" s="2"/>
      <c r="D387" s="2"/>
    </row>
    <row r="388" spans="2:4">
      <c r="B388" s="2"/>
      <c r="C388" s="2"/>
      <c r="D388" s="2"/>
    </row>
    <row r="389" spans="2:4">
      <c r="B389" s="2"/>
      <c r="C389" s="2"/>
      <c r="D389" s="2"/>
    </row>
    <row r="390" spans="2:4">
      <c r="B390" s="2"/>
      <c r="C390" s="2"/>
      <c r="D390" s="2"/>
    </row>
    <row r="391" spans="2:4">
      <c r="B391" s="2"/>
      <c r="C391" s="2"/>
      <c r="D391" s="2"/>
    </row>
    <row r="392" spans="2:4">
      <c r="B392" s="2"/>
      <c r="C392" s="2"/>
      <c r="D392" s="2"/>
    </row>
    <row r="393" spans="2:4">
      <c r="B393" s="2"/>
      <c r="C393" s="2"/>
      <c r="D393" s="2"/>
    </row>
    <row r="394" spans="2:4">
      <c r="B394" s="2"/>
      <c r="C394" s="2"/>
      <c r="D394" s="2"/>
    </row>
    <row r="395" spans="2:4">
      <c r="B395" s="2"/>
      <c r="C395" s="2"/>
      <c r="D395" s="2"/>
    </row>
    <row r="396" spans="2:4">
      <c r="B396" s="2"/>
      <c r="C396" s="2"/>
      <c r="D396" s="2"/>
    </row>
    <row r="397" spans="2:4">
      <c r="B397" s="2"/>
      <c r="C397" s="2"/>
      <c r="D397" s="2"/>
    </row>
    <row r="398" spans="2:4">
      <c r="B398" s="2"/>
      <c r="C398" s="2"/>
      <c r="D398" s="2"/>
    </row>
    <row r="399" spans="2:4">
      <c r="B399" s="2"/>
      <c r="C399" s="2"/>
      <c r="D399" s="2"/>
    </row>
    <row r="400" spans="2:4">
      <c r="B400" s="2"/>
      <c r="C400" s="2"/>
      <c r="D400" s="2"/>
    </row>
    <row r="401" spans="1:4" ht="18.75">
      <c r="B401" s="56" t="s">
        <v>177</v>
      </c>
      <c r="C401" s="56"/>
      <c r="D401" s="56"/>
    </row>
    <row r="402" spans="1:4">
      <c r="B402" s="2"/>
      <c r="C402" s="2"/>
      <c r="D402" s="2"/>
    </row>
    <row r="403" spans="1:4">
      <c r="B403" s="2"/>
      <c r="C403" s="2"/>
      <c r="D403" s="2"/>
    </row>
    <row r="404" spans="1:4" ht="15.75">
      <c r="A404" s="25"/>
      <c r="B404" s="23" t="s">
        <v>120</v>
      </c>
      <c r="C404" s="14" t="s">
        <v>107</v>
      </c>
      <c r="D404" s="14" t="s">
        <v>108</v>
      </c>
    </row>
    <row r="405" spans="1:4" ht="15.75">
      <c r="A405" s="25"/>
      <c r="B405" s="21" t="s">
        <v>121</v>
      </c>
      <c r="C405" s="22">
        <v>6300</v>
      </c>
      <c r="D405" s="22">
        <v>1850</v>
      </c>
    </row>
    <row r="406" spans="1:4" ht="15.75">
      <c r="A406" s="25"/>
      <c r="B406" s="21" t="s">
        <v>10</v>
      </c>
      <c r="C406" s="22">
        <v>144700</v>
      </c>
      <c r="D406" s="22">
        <v>144700</v>
      </c>
    </row>
    <row r="407" spans="1:4" ht="21.75" customHeight="1">
      <c r="A407" s="25"/>
      <c r="B407" s="44" t="s">
        <v>122</v>
      </c>
      <c r="C407" s="45">
        <v>5900</v>
      </c>
      <c r="D407" s="45">
        <v>5900</v>
      </c>
    </row>
    <row r="408" spans="1:4" ht="15.75">
      <c r="A408" s="25"/>
      <c r="B408" s="23" t="s">
        <v>123</v>
      </c>
      <c r="C408" s="51">
        <f>C405+C406+C407</f>
        <v>156900</v>
      </c>
      <c r="D408" s="51">
        <f>D405+D406+D407</f>
        <v>152450</v>
      </c>
    </row>
    <row r="409" spans="1:4" ht="15.75">
      <c r="A409" s="25"/>
      <c r="B409" s="46"/>
      <c r="C409" s="34"/>
      <c r="D409" s="34"/>
    </row>
    <row r="410" spans="1:4" ht="15.75">
      <c r="A410" s="25"/>
      <c r="B410" s="46"/>
      <c r="C410" s="34"/>
      <c r="D410" s="34"/>
    </row>
    <row r="411" spans="1:4" ht="18.75">
      <c r="A411" s="25"/>
      <c r="B411" s="56" t="s">
        <v>176</v>
      </c>
      <c r="C411" s="56"/>
      <c r="D411" s="56"/>
    </row>
    <row r="412" spans="1:4" ht="15.75">
      <c r="A412" s="25"/>
      <c r="B412" s="46"/>
      <c r="C412" s="34"/>
      <c r="D412" s="34"/>
    </row>
    <row r="413" spans="1:4" ht="15.75">
      <c r="A413" s="52" t="s">
        <v>105</v>
      </c>
      <c r="B413" s="23" t="s">
        <v>106</v>
      </c>
      <c r="C413" s="50" t="s">
        <v>107</v>
      </c>
      <c r="D413" s="50" t="s">
        <v>108</v>
      </c>
    </row>
    <row r="414" spans="1:4">
      <c r="A414" s="1" t="s">
        <v>124</v>
      </c>
      <c r="B414" s="6" t="s">
        <v>125</v>
      </c>
      <c r="C414" s="8">
        <v>117000</v>
      </c>
      <c r="D414" s="8">
        <v>116698.93</v>
      </c>
    </row>
    <row r="415" spans="1:4">
      <c r="A415" s="1" t="s">
        <v>126</v>
      </c>
      <c r="B415" s="6" t="s">
        <v>49</v>
      </c>
      <c r="C415" s="8" t="s">
        <v>178</v>
      </c>
      <c r="D415" s="8">
        <v>23417.3</v>
      </c>
    </row>
    <row r="416" spans="1:4">
      <c r="A416" s="1"/>
      <c r="B416" s="4" t="s">
        <v>16</v>
      </c>
      <c r="C416" s="5">
        <v>20200</v>
      </c>
      <c r="D416" s="5">
        <v>20117.3</v>
      </c>
    </row>
    <row r="417" spans="1:4">
      <c r="A417" s="1"/>
      <c r="B417" s="4" t="s">
        <v>17</v>
      </c>
      <c r="C417" s="5">
        <v>3300</v>
      </c>
      <c r="D417" s="5">
        <v>3300</v>
      </c>
    </row>
    <row r="418" spans="1:4">
      <c r="A418" s="1" t="s">
        <v>127</v>
      </c>
      <c r="B418" s="6" t="s">
        <v>19</v>
      </c>
      <c r="C418" s="8">
        <v>11950</v>
      </c>
      <c r="D418" s="8">
        <v>11938.02</v>
      </c>
    </row>
    <row r="419" spans="1:4">
      <c r="A419" s="1"/>
      <c r="B419" s="4" t="s">
        <v>20</v>
      </c>
      <c r="C419" s="5"/>
      <c r="D419" s="5">
        <v>570</v>
      </c>
    </row>
    <row r="420" spans="1:4">
      <c r="A420" s="1"/>
      <c r="B420" s="4" t="s">
        <v>138</v>
      </c>
      <c r="C420" s="5"/>
      <c r="D420" s="5">
        <v>548.51</v>
      </c>
    </row>
    <row r="421" spans="1:4">
      <c r="A421" s="1"/>
      <c r="B421" s="4" t="s">
        <v>128</v>
      </c>
      <c r="C421" s="5"/>
      <c r="D421" s="5">
        <v>8917</v>
      </c>
    </row>
    <row r="422" spans="1:4">
      <c r="A422" s="1"/>
      <c r="B422" s="4" t="s">
        <v>140</v>
      </c>
      <c r="C422" s="5"/>
      <c r="D422" s="5">
        <v>1444.6</v>
      </c>
    </row>
    <row r="423" spans="1:4" ht="30">
      <c r="A423" s="1"/>
      <c r="B423" s="4" t="s">
        <v>139</v>
      </c>
      <c r="C423" s="5"/>
      <c r="D423" s="5">
        <v>457.91</v>
      </c>
    </row>
    <row r="424" spans="1:4">
      <c r="A424" s="1" t="s">
        <v>129</v>
      </c>
      <c r="B424" s="6" t="s">
        <v>32</v>
      </c>
      <c r="C424" s="8">
        <v>4400</v>
      </c>
      <c r="D424" s="8">
        <v>4364.53</v>
      </c>
    </row>
    <row r="425" spans="1:4">
      <c r="A425" s="1"/>
      <c r="B425" s="4" t="s">
        <v>179</v>
      </c>
      <c r="C425" s="5"/>
      <c r="D425" s="5">
        <v>3813.32</v>
      </c>
    </row>
    <row r="426" spans="1:4">
      <c r="A426" s="1"/>
      <c r="B426" s="4" t="s">
        <v>130</v>
      </c>
      <c r="C426" s="5"/>
      <c r="D426" s="5">
        <v>551.21</v>
      </c>
    </row>
    <row r="427" spans="1:4" ht="30">
      <c r="A427" s="1" t="s">
        <v>131</v>
      </c>
      <c r="B427" s="6" t="s">
        <v>132</v>
      </c>
      <c r="C427" s="8">
        <v>50</v>
      </c>
      <c r="D427" s="8">
        <v>22.4</v>
      </c>
    </row>
    <row r="428" spans="1:4" ht="18.75" customHeight="1">
      <c r="A428" s="1"/>
      <c r="B428" s="7" t="s">
        <v>133</v>
      </c>
      <c r="C428" s="9">
        <v>156900</v>
      </c>
      <c r="D428" s="9">
        <v>156441.18</v>
      </c>
    </row>
    <row r="429" spans="1:4">
      <c r="A429" s="25"/>
      <c r="B429" s="12"/>
      <c r="C429" s="13"/>
      <c r="D429" s="13"/>
    </row>
    <row r="430" spans="1:4">
      <c r="A430" s="25"/>
      <c r="B430" s="12"/>
      <c r="C430" s="13"/>
      <c r="D430" s="13"/>
    </row>
    <row r="431" spans="1:4">
      <c r="A431" s="25"/>
      <c r="B431" s="12"/>
      <c r="C431" s="13"/>
      <c r="D431" s="13"/>
    </row>
    <row r="432" spans="1:4">
      <c r="A432" s="25"/>
      <c r="B432" s="12"/>
      <c r="C432" s="13"/>
      <c r="D432" s="13"/>
    </row>
    <row r="433" spans="1:4">
      <c r="A433" s="25"/>
      <c r="B433" s="12"/>
      <c r="C433" s="13"/>
      <c r="D433" s="13"/>
    </row>
    <row r="434" spans="1:4">
      <c r="A434" s="25"/>
      <c r="B434" s="12"/>
      <c r="C434" s="13"/>
      <c r="D434" s="13"/>
    </row>
    <row r="435" spans="1:4">
      <c r="B435" s="2"/>
      <c r="C435" s="2"/>
      <c r="D435" s="2"/>
    </row>
    <row r="436" spans="1:4">
      <c r="B436" s="2"/>
      <c r="C436" s="2"/>
      <c r="D436" s="2"/>
    </row>
    <row r="437" spans="1:4">
      <c r="B437" s="2"/>
      <c r="C437" s="2"/>
      <c r="D437" s="2"/>
    </row>
    <row r="438" spans="1:4">
      <c r="B438" s="2"/>
      <c r="C438" s="2"/>
      <c r="D438" s="2"/>
    </row>
    <row r="439" spans="1:4">
      <c r="B439" s="2"/>
      <c r="C439" s="2"/>
      <c r="D439" s="2"/>
    </row>
    <row r="440" spans="1:4">
      <c r="B440" s="2"/>
      <c r="C440" s="2"/>
      <c r="D440" s="2"/>
    </row>
    <row r="441" spans="1:4">
      <c r="B441" s="2"/>
      <c r="C441" s="2"/>
      <c r="D441" s="2"/>
    </row>
    <row r="442" spans="1:4">
      <c r="B442" s="2"/>
      <c r="C442" s="2"/>
      <c r="D442" s="2"/>
    </row>
    <row r="443" spans="1:4">
      <c r="B443" s="2"/>
      <c r="C443" s="2"/>
      <c r="D443" s="2"/>
    </row>
    <row r="444" spans="1:4">
      <c r="B444" s="2"/>
      <c r="C444" s="2"/>
      <c r="D444" s="2"/>
    </row>
    <row r="445" spans="1:4">
      <c r="B445" s="2"/>
      <c r="C445" s="2"/>
      <c r="D445" s="2"/>
    </row>
    <row r="446" spans="1:4">
      <c r="B446" s="2"/>
      <c r="C446" s="2"/>
      <c r="D446" s="2"/>
    </row>
    <row r="447" spans="1:4">
      <c r="B447" s="2"/>
      <c r="C447" s="2"/>
      <c r="D447" s="2"/>
    </row>
    <row r="448" spans="1:4">
      <c r="B448" s="2"/>
      <c r="C448" s="2"/>
      <c r="D448" s="2"/>
    </row>
    <row r="449" spans="2:4">
      <c r="B449" s="2"/>
      <c r="C449" s="2"/>
      <c r="D449" s="2"/>
    </row>
    <row r="450" spans="2:4">
      <c r="B450" s="2"/>
      <c r="C450" s="2"/>
      <c r="D450" s="2"/>
    </row>
    <row r="451" spans="2:4">
      <c r="B451" s="2"/>
      <c r="C451" s="2"/>
      <c r="D451" s="2"/>
    </row>
    <row r="452" spans="2:4">
      <c r="B452" s="2"/>
      <c r="C452" s="2"/>
      <c r="D452" s="2"/>
    </row>
    <row r="453" spans="2:4">
      <c r="B453" s="2"/>
      <c r="C453" s="2"/>
      <c r="D453" s="2"/>
    </row>
    <row r="454" spans="2:4">
      <c r="B454" s="2"/>
      <c r="C454" s="2"/>
      <c r="D454" s="2"/>
    </row>
    <row r="455" spans="2:4">
      <c r="B455" s="2"/>
      <c r="C455" s="2"/>
      <c r="D455" s="2"/>
    </row>
    <row r="456" spans="2:4">
      <c r="B456" s="2"/>
      <c r="C456" s="2"/>
      <c r="D456" s="2"/>
    </row>
    <row r="457" spans="2:4">
      <c r="B457" s="2"/>
      <c r="C457" s="2"/>
      <c r="D457" s="2"/>
    </row>
    <row r="458" spans="2:4">
      <c r="B458" s="2"/>
      <c r="C458" s="2"/>
      <c r="D458" s="2"/>
    </row>
    <row r="459" spans="2:4">
      <c r="B459" s="2"/>
      <c r="C459" s="2"/>
      <c r="D459" s="2"/>
    </row>
    <row r="460" spans="2:4">
      <c r="B460" s="2"/>
      <c r="C460" s="2"/>
      <c r="D460" s="2"/>
    </row>
    <row r="461" spans="2:4">
      <c r="B461" s="2"/>
      <c r="C461" s="2"/>
      <c r="D461" s="2"/>
    </row>
    <row r="462" spans="2:4">
      <c r="B462" s="2"/>
      <c r="C462" s="2"/>
      <c r="D462" s="2"/>
    </row>
    <row r="463" spans="2:4">
      <c r="B463" s="2"/>
      <c r="C463" s="2"/>
      <c r="D463" s="2"/>
    </row>
    <row r="464" spans="2:4">
      <c r="B464" s="2"/>
      <c r="C464" s="2"/>
      <c r="D464" s="2"/>
    </row>
    <row r="465" spans="2:4">
      <c r="B465" s="2"/>
      <c r="C465" s="2"/>
      <c r="D465" s="2"/>
    </row>
    <row r="466" spans="2:4">
      <c r="B466" s="2"/>
      <c r="C466" s="2"/>
      <c r="D466" s="2"/>
    </row>
    <row r="467" spans="2:4">
      <c r="B467" s="2"/>
      <c r="C467" s="2"/>
      <c r="D467" s="2"/>
    </row>
    <row r="468" spans="2:4">
      <c r="B468" s="2"/>
      <c r="C468" s="2"/>
      <c r="D468" s="2"/>
    </row>
    <row r="469" spans="2:4">
      <c r="B469" s="2"/>
      <c r="C469" s="2"/>
      <c r="D469" s="2"/>
    </row>
    <row r="470" spans="2:4">
      <c r="B470" s="2"/>
      <c r="C470" s="2"/>
      <c r="D470" s="2"/>
    </row>
    <row r="471" spans="2:4">
      <c r="B471" s="2"/>
      <c r="C471" s="2"/>
      <c r="D471" s="2"/>
    </row>
    <row r="472" spans="2:4">
      <c r="B472" s="2"/>
      <c r="C472" s="2"/>
      <c r="D472" s="2"/>
    </row>
    <row r="473" spans="2:4">
      <c r="B473" s="2"/>
      <c r="C473" s="2"/>
      <c r="D473" s="2"/>
    </row>
    <row r="474" spans="2:4">
      <c r="B474" s="2"/>
      <c r="C474" s="2"/>
      <c r="D474" s="2"/>
    </row>
    <row r="475" spans="2:4">
      <c r="B475" s="2"/>
      <c r="C475" s="2"/>
      <c r="D475" s="2"/>
    </row>
    <row r="476" spans="2:4">
      <c r="B476" s="2"/>
      <c r="C476" s="2"/>
      <c r="D476" s="2"/>
    </row>
    <row r="477" spans="2:4">
      <c r="B477" s="2"/>
      <c r="C477" s="2"/>
      <c r="D477" s="2"/>
    </row>
    <row r="478" spans="2:4">
      <c r="B478" s="2"/>
      <c r="C478" s="2"/>
      <c r="D478" s="2"/>
    </row>
    <row r="479" spans="2:4">
      <c r="B479" s="2"/>
      <c r="C479" s="2"/>
      <c r="D479" s="2"/>
    </row>
    <row r="480" spans="2:4">
      <c r="B480" s="2"/>
      <c r="C480" s="2"/>
      <c r="D480" s="2"/>
    </row>
    <row r="481" spans="2:4">
      <c r="B481" s="2"/>
      <c r="C481" s="2"/>
      <c r="D481" s="2"/>
    </row>
    <row r="482" spans="2:4">
      <c r="B482" s="2"/>
      <c r="C482" s="2"/>
      <c r="D482" s="2"/>
    </row>
    <row r="483" spans="2:4">
      <c r="B483" s="2"/>
      <c r="C483" s="2"/>
      <c r="D483" s="2"/>
    </row>
    <row r="484" spans="2:4">
      <c r="B484" s="2"/>
      <c r="C484" s="2"/>
      <c r="D484" s="2"/>
    </row>
    <row r="485" spans="2:4">
      <c r="B485" s="2"/>
      <c r="C485" s="2"/>
      <c r="D485" s="2"/>
    </row>
    <row r="486" spans="2:4">
      <c r="B486" s="2"/>
      <c r="C486" s="2"/>
      <c r="D486" s="2"/>
    </row>
    <row r="487" spans="2:4">
      <c r="B487" s="2"/>
      <c r="C487" s="2"/>
      <c r="D487" s="2"/>
    </row>
    <row r="488" spans="2:4">
      <c r="B488" s="2"/>
      <c r="C488" s="2"/>
      <c r="D488" s="2"/>
    </row>
    <row r="489" spans="2:4">
      <c r="B489" s="2"/>
      <c r="C489" s="2"/>
      <c r="D489" s="2"/>
    </row>
    <row r="490" spans="2:4">
      <c r="B490" s="2"/>
      <c r="C490" s="2"/>
      <c r="D490" s="2"/>
    </row>
    <row r="491" spans="2:4">
      <c r="B491" s="2"/>
      <c r="C491" s="2"/>
      <c r="D491" s="2"/>
    </row>
    <row r="492" spans="2:4">
      <c r="B492" s="2"/>
      <c r="C492" s="2"/>
      <c r="D492" s="2"/>
    </row>
    <row r="493" spans="2:4">
      <c r="B493" s="2"/>
      <c r="C493" s="2"/>
      <c r="D493" s="2"/>
    </row>
    <row r="494" spans="2:4">
      <c r="B494" s="2"/>
      <c r="C494" s="2"/>
      <c r="D494" s="2"/>
    </row>
    <row r="495" spans="2:4">
      <c r="B495" s="2"/>
      <c r="C495" s="2"/>
      <c r="D495" s="2"/>
    </row>
    <row r="496" spans="2:4">
      <c r="B496" s="2"/>
      <c r="C496" s="2"/>
      <c r="D496" s="2"/>
    </row>
    <row r="497" spans="2:4">
      <c r="B497" s="2"/>
      <c r="C497" s="2"/>
      <c r="D497" s="2"/>
    </row>
    <row r="498" spans="2:4">
      <c r="B498" s="2"/>
      <c r="C498" s="2"/>
      <c r="D498" s="2"/>
    </row>
    <row r="499" spans="2:4">
      <c r="B499" s="2"/>
      <c r="C499" s="2"/>
      <c r="D499" s="2"/>
    </row>
    <row r="500" spans="2:4">
      <c r="B500" s="2"/>
      <c r="C500" s="2"/>
      <c r="D500" s="2"/>
    </row>
    <row r="501" spans="2:4">
      <c r="B501" s="2"/>
      <c r="C501" s="2"/>
      <c r="D501" s="2"/>
    </row>
    <row r="502" spans="2:4">
      <c r="B502" s="2"/>
      <c r="C502" s="2"/>
      <c r="D502" s="2"/>
    </row>
    <row r="503" spans="2:4">
      <c r="B503" s="2"/>
      <c r="C503" s="2"/>
      <c r="D503" s="2"/>
    </row>
    <row r="504" spans="2:4">
      <c r="B504" s="2"/>
      <c r="C504" s="2"/>
      <c r="D504" s="2"/>
    </row>
    <row r="505" spans="2:4">
      <c r="B505" s="2"/>
      <c r="C505" s="2"/>
      <c r="D505" s="2"/>
    </row>
    <row r="506" spans="2:4">
      <c r="B506" s="2"/>
      <c r="C506" s="2"/>
      <c r="D506" s="2"/>
    </row>
    <row r="507" spans="2:4">
      <c r="B507" s="2"/>
      <c r="C507" s="2"/>
      <c r="D507" s="2"/>
    </row>
    <row r="508" spans="2:4">
      <c r="B508" s="2"/>
      <c r="C508" s="2"/>
      <c r="D508" s="2"/>
    </row>
    <row r="509" spans="2:4">
      <c r="B509" s="2"/>
      <c r="C509" s="2"/>
      <c r="D509" s="2"/>
    </row>
    <row r="510" spans="2:4">
      <c r="B510" s="2"/>
      <c r="C510" s="2"/>
      <c r="D510" s="2"/>
    </row>
    <row r="511" spans="2:4">
      <c r="B511" s="2"/>
      <c r="C511" s="2"/>
      <c r="D511" s="2"/>
    </row>
    <row r="512" spans="2:4">
      <c r="B512" s="2"/>
      <c r="C512" s="2"/>
      <c r="D512" s="2"/>
    </row>
    <row r="513" spans="2:4">
      <c r="B513" s="2"/>
      <c r="C513" s="2"/>
      <c r="D513" s="2"/>
    </row>
    <row r="514" spans="2:4">
      <c r="B514" s="2"/>
      <c r="C514" s="2"/>
      <c r="D514" s="2"/>
    </row>
    <row r="515" spans="2:4">
      <c r="B515" s="2"/>
      <c r="C515" s="2"/>
      <c r="D515" s="2"/>
    </row>
    <row r="516" spans="2:4">
      <c r="B516" s="2"/>
      <c r="C516" s="2"/>
      <c r="D516" s="2"/>
    </row>
    <row r="517" spans="2:4">
      <c r="B517" s="2"/>
      <c r="C517" s="2"/>
      <c r="D517" s="2"/>
    </row>
    <row r="518" spans="2:4">
      <c r="B518" s="2"/>
      <c r="C518" s="2"/>
      <c r="D518" s="2"/>
    </row>
    <row r="519" spans="2:4">
      <c r="B519" s="2"/>
      <c r="C519" s="2"/>
      <c r="D519" s="2"/>
    </row>
    <row r="520" spans="2:4">
      <c r="B520" s="2"/>
      <c r="C520" s="2"/>
      <c r="D520" s="2"/>
    </row>
    <row r="521" spans="2:4">
      <c r="B521" s="2"/>
      <c r="C521" s="2"/>
      <c r="D521" s="2"/>
    </row>
    <row r="522" spans="2:4">
      <c r="B522" s="2"/>
      <c r="C522" s="2"/>
      <c r="D522" s="2"/>
    </row>
    <row r="523" spans="2:4">
      <c r="B523" s="2"/>
      <c r="C523" s="2"/>
      <c r="D523" s="2"/>
    </row>
    <row r="524" spans="2:4">
      <c r="B524" s="2"/>
      <c r="C524" s="2"/>
      <c r="D524" s="2"/>
    </row>
    <row r="525" spans="2:4">
      <c r="B525" s="2"/>
      <c r="C525" s="2"/>
      <c r="D525" s="2"/>
    </row>
    <row r="526" spans="2:4">
      <c r="B526" s="2"/>
      <c r="C526" s="2"/>
      <c r="D526" s="2"/>
    </row>
    <row r="527" spans="2:4">
      <c r="B527" s="2"/>
      <c r="C527" s="2"/>
      <c r="D527" s="2"/>
    </row>
    <row r="528" spans="2:4">
      <c r="B528" s="2"/>
      <c r="C528" s="2"/>
      <c r="D528" s="2"/>
    </row>
    <row r="529" spans="2:4">
      <c r="B529" s="2"/>
      <c r="C529" s="2"/>
      <c r="D529" s="2"/>
    </row>
    <row r="530" spans="2:4">
      <c r="B530" s="2"/>
      <c r="C530" s="2"/>
      <c r="D530" s="2"/>
    </row>
    <row r="531" spans="2:4">
      <c r="B531" s="2"/>
      <c r="C531" s="2"/>
      <c r="D531" s="2"/>
    </row>
    <row r="532" spans="2:4">
      <c r="B532" s="2"/>
      <c r="C532" s="2"/>
      <c r="D532" s="2"/>
    </row>
    <row r="533" spans="2:4">
      <c r="B533" s="2"/>
      <c r="C533" s="2"/>
      <c r="D533" s="2"/>
    </row>
    <row r="534" spans="2:4">
      <c r="B534" s="2"/>
      <c r="C534" s="2"/>
      <c r="D534" s="2"/>
    </row>
    <row r="535" spans="2:4">
      <c r="B535" s="2"/>
      <c r="C535" s="2"/>
      <c r="D535" s="2"/>
    </row>
    <row r="536" spans="2:4">
      <c r="B536" s="2"/>
      <c r="C536" s="2"/>
      <c r="D536" s="2"/>
    </row>
    <row r="537" spans="2:4">
      <c r="B537" s="2"/>
      <c r="C537" s="2"/>
      <c r="D537" s="2"/>
    </row>
    <row r="538" spans="2:4">
      <c r="B538" s="2"/>
      <c r="C538" s="2"/>
      <c r="D538" s="2"/>
    </row>
    <row r="539" spans="2:4">
      <c r="B539" s="2"/>
      <c r="C539" s="2"/>
      <c r="D539" s="2"/>
    </row>
    <row r="540" spans="2:4">
      <c r="B540" s="2"/>
      <c r="C540" s="2"/>
      <c r="D540" s="2"/>
    </row>
    <row r="541" spans="2:4">
      <c r="B541" s="2"/>
      <c r="C541" s="2"/>
      <c r="D541" s="2"/>
    </row>
    <row r="542" spans="2:4">
      <c r="B542" s="2"/>
      <c r="C542" s="2"/>
      <c r="D542" s="2"/>
    </row>
    <row r="543" spans="2:4">
      <c r="B543" s="2"/>
      <c r="C543" s="2"/>
      <c r="D543" s="2"/>
    </row>
    <row r="544" spans="2:4">
      <c r="B544" s="2"/>
      <c r="C544" s="2"/>
      <c r="D544" s="2"/>
    </row>
    <row r="545" spans="2:4">
      <c r="B545" s="2"/>
      <c r="C545" s="2"/>
      <c r="D545" s="2"/>
    </row>
    <row r="546" spans="2:4">
      <c r="B546" s="2"/>
      <c r="C546" s="2"/>
      <c r="D546" s="2"/>
    </row>
    <row r="547" spans="2:4">
      <c r="B547" s="2"/>
      <c r="C547" s="2"/>
      <c r="D547" s="2"/>
    </row>
    <row r="548" spans="2:4">
      <c r="B548" s="2"/>
      <c r="C548" s="2"/>
      <c r="D548" s="2"/>
    </row>
    <row r="549" spans="2:4">
      <c r="B549" s="2"/>
      <c r="C549" s="2"/>
      <c r="D549" s="2"/>
    </row>
    <row r="550" spans="2:4">
      <c r="B550" s="2"/>
      <c r="C550" s="2"/>
      <c r="D550" s="2"/>
    </row>
    <row r="551" spans="2:4">
      <c r="B551" s="2"/>
      <c r="C551" s="2"/>
      <c r="D551" s="2"/>
    </row>
    <row r="552" spans="2:4">
      <c r="B552" s="2"/>
      <c r="C552" s="2"/>
      <c r="D552" s="2"/>
    </row>
    <row r="553" spans="2:4">
      <c r="B553" s="2"/>
      <c r="C553" s="2"/>
      <c r="D553" s="2"/>
    </row>
    <row r="554" spans="2:4">
      <c r="B554" s="2"/>
      <c r="C554" s="2"/>
      <c r="D554" s="2"/>
    </row>
    <row r="555" spans="2:4">
      <c r="B555" s="2"/>
      <c r="C555" s="2"/>
      <c r="D555" s="2"/>
    </row>
    <row r="556" spans="2:4">
      <c r="B556" s="2"/>
      <c r="C556" s="2"/>
      <c r="D556" s="2"/>
    </row>
    <row r="557" spans="2:4">
      <c r="B557" s="2"/>
      <c r="C557" s="2"/>
      <c r="D557" s="2"/>
    </row>
    <row r="558" spans="2:4">
      <c r="B558" s="2"/>
      <c r="C558" s="2"/>
      <c r="D558" s="2"/>
    </row>
    <row r="559" spans="2:4">
      <c r="B559" s="2"/>
      <c r="C559" s="2"/>
      <c r="D559" s="2"/>
    </row>
    <row r="560" spans="2:4">
      <c r="B560" s="2"/>
      <c r="C560" s="2"/>
      <c r="D560" s="2"/>
    </row>
    <row r="561" spans="2:4">
      <c r="B561" s="2"/>
      <c r="C561" s="2"/>
      <c r="D561" s="2"/>
    </row>
    <row r="562" spans="2:4">
      <c r="B562" s="2"/>
      <c r="C562" s="2"/>
      <c r="D562" s="2"/>
    </row>
    <row r="563" spans="2:4">
      <c r="B563" s="2"/>
      <c r="C563" s="2"/>
      <c r="D563" s="2"/>
    </row>
    <row r="564" spans="2:4">
      <c r="B564" s="2"/>
      <c r="C564" s="2"/>
      <c r="D564" s="2"/>
    </row>
    <row r="565" spans="2:4">
      <c r="B565" s="2"/>
      <c r="C565" s="2"/>
      <c r="D565" s="2"/>
    </row>
    <row r="566" spans="2:4">
      <c r="B566" s="2"/>
      <c r="C566" s="2"/>
      <c r="D566" s="2"/>
    </row>
    <row r="567" spans="2:4">
      <c r="B567" s="2"/>
      <c r="C567" s="2"/>
      <c r="D567" s="2"/>
    </row>
    <row r="568" spans="2:4">
      <c r="B568" s="2"/>
      <c r="C568" s="2"/>
      <c r="D568" s="2"/>
    </row>
    <row r="569" spans="2:4">
      <c r="B569" s="2"/>
      <c r="C569" s="2"/>
      <c r="D569" s="2"/>
    </row>
    <row r="570" spans="2:4">
      <c r="B570" s="2"/>
      <c r="C570" s="2"/>
      <c r="D570" s="2"/>
    </row>
    <row r="571" spans="2:4">
      <c r="B571" s="2"/>
      <c r="C571" s="2"/>
      <c r="D571" s="2"/>
    </row>
    <row r="572" spans="2:4">
      <c r="B572" s="2"/>
      <c r="C572" s="2"/>
      <c r="D572" s="2"/>
    </row>
    <row r="573" spans="2:4">
      <c r="B573" s="2"/>
      <c r="C573" s="2"/>
      <c r="D573" s="2"/>
    </row>
    <row r="574" spans="2:4">
      <c r="B574" s="2"/>
      <c r="C574" s="2"/>
      <c r="D574" s="2"/>
    </row>
    <row r="575" spans="2:4">
      <c r="B575" s="2"/>
      <c r="C575" s="2"/>
      <c r="D575" s="2"/>
    </row>
    <row r="576" spans="2:4">
      <c r="B576" s="2"/>
      <c r="C576" s="2"/>
      <c r="D576" s="2"/>
    </row>
    <row r="577" spans="2:4">
      <c r="B577" s="2"/>
      <c r="C577" s="2"/>
      <c r="D577" s="2"/>
    </row>
    <row r="578" spans="2:4">
      <c r="B578" s="2"/>
      <c r="C578" s="2"/>
      <c r="D578" s="2"/>
    </row>
    <row r="579" spans="2:4">
      <c r="B579" s="2"/>
      <c r="C579" s="2"/>
      <c r="D579" s="2"/>
    </row>
    <row r="580" spans="2:4">
      <c r="B580" s="2"/>
      <c r="C580" s="2"/>
      <c r="D580" s="2"/>
    </row>
    <row r="581" spans="2:4">
      <c r="B581" s="2"/>
      <c r="C581" s="2"/>
      <c r="D581" s="2"/>
    </row>
    <row r="582" spans="2:4">
      <c r="B582" s="2"/>
      <c r="C582" s="2"/>
      <c r="D582" s="2"/>
    </row>
    <row r="583" spans="2:4">
      <c r="B583" s="2"/>
      <c r="C583" s="2"/>
      <c r="D583" s="2"/>
    </row>
    <row r="584" spans="2:4">
      <c r="B584" s="2"/>
      <c r="C584" s="2"/>
      <c r="D584" s="2"/>
    </row>
    <row r="585" spans="2:4">
      <c r="B585" s="2"/>
      <c r="C585" s="2"/>
      <c r="D585" s="2"/>
    </row>
    <row r="586" spans="2:4">
      <c r="B586" s="2"/>
      <c r="C586" s="2"/>
      <c r="D586" s="2"/>
    </row>
    <row r="587" spans="2:4">
      <c r="B587" s="2"/>
      <c r="C587" s="2"/>
      <c r="D587" s="2"/>
    </row>
    <row r="588" spans="2:4">
      <c r="B588" s="2"/>
      <c r="C588" s="2"/>
      <c r="D588" s="2"/>
    </row>
    <row r="589" spans="2:4">
      <c r="B589" s="2"/>
      <c r="C589" s="2"/>
      <c r="D589" s="2"/>
    </row>
    <row r="590" spans="2:4">
      <c r="B590" s="2"/>
      <c r="C590" s="2"/>
      <c r="D590" s="2"/>
    </row>
    <row r="591" spans="2:4">
      <c r="B591" s="2"/>
      <c r="C591" s="2"/>
      <c r="D591" s="2"/>
    </row>
    <row r="592" spans="2:4">
      <c r="B592" s="2"/>
      <c r="C592" s="2"/>
      <c r="D592" s="2"/>
    </row>
    <row r="593" spans="2:4">
      <c r="B593" s="2"/>
      <c r="C593" s="2"/>
      <c r="D593" s="2"/>
    </row>
  </sheetData>
  <mergeCells count="13">
    <mergeCell ref="B307:D307"/>
    <mergeCell ref="B354:D354"/>
    <mergeCell ref="B356:D356"/>
    <mergeCell ref="B401:D401"/>
    <mergeCell ref="B411:D411"/>
    <mergeCell ref="B189:D189"/>
    <mergeCell ref="B305:D305"/>
    <mergeCell ref="B2:D2"/>
    <mergeCell ref="B50:D50"/>
    <mergeCell ref="B51:D51"/>
    <mergeCell ref="B136:D136"/>
    <mergeCell ref="B138:D138"/>
    <mergeCell ref="B187:D187"/>
  </mergeCells>
  <pageMargins left="0.7" right="0.7" top="0.75" bottom="0.75" header="0.3" footer="0.3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2016-03-29T09:57:18Z</dcterms:modified>
</cp:coreProperties>
</file>